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defaultThemeVersion="124226"/>
  <mc:AlternateContent xmlns:mc="http://schemas.openxmlformats.org/markup-compatibility/2006">
    <mc:Choice Requires="x15">
      <x15ac:absPath xmlns:x15ac="http://schemas.microsoft.com/office/spreadsheetml/2010/11/ac" url="C:\Users\Marilyn nicoulaud\Dropbox (Co&amp;Sens)\Chantiers\CQP Immobilier\Etape 2 - Ingénierie des certifications\CQP GL\Outils certification\VAE\"/>
    </mc:Choice>
  </mc:AlternateContent>
  <xr:revisionPtr revIDLastSave="0" documentId="13_ncr:1_{AA3B2B33-1F88-4F2C-BB63-759F6BA9F9B7}" xr6:coauthVersionLast="40" xr6:coauthVersionMax="40" xr10:uidLastSave="{00000000-0000-0000-0000-000000000000}"/>
  <bookViews>
    <workbookView xWindow="0" yWindow="0" windowWidth="19200" windowHeight="6945" xr2:uid="{00000000-000D-0000-FFFF-FFFF00000000}"/>
  </bookViews>
  <sheets>
    <sheet name="BC1" sheetId="5" r:id="rId1"/>
    <sheet name="BC2" sheetId="4" r:id="rId2"/>
    <sheet name="BC3" sheetId="2" r:id="rId3"/>
    <sheet name="Feuil3" sheetId="3" state="hidden" r:id="rId4"/>
  </sheets>
  <definedNames>
    <definedName name="_xlnm.Print_Area" localSheetId="0">'BC1'!$A$1:$J$38</definedName>
    <definedName name="_xlnm.Print_Area" localSheetId="1">'BC2'!$A$1:$J$38</definedName>
    <definedName name="_xlnm.Print_Area" localSheetId="2">'BC3'!$A$1:$J$53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2" l="1"/>
  <c r="F52" i="2"/>
  <c r="F51" i="2"/>
  <c r="F50" i="2"/>
  <c r="D52" i="2"/>
  <c r="D50" i="2"/>
  <c r="D51" i="2"/>
  <c r="B51" i="2"/>
  <c r="B50" i="2"/>
  <c r="F35" i="5"/>
  <c r="D36" i="5" l="1"/>
  <c r="F38" i="4" l="1"/>
  <c r="F37" i="4"/>
  <c r="F36" i="4"/>
  <c r="F35" i="4"/>
  <c r="D37" i="4"/>
  <c r="D36" i="4"/>
  <c r="D35" i="4"/>
  <c r="B36" i="4"/>
  <c r="B35" i="4"/>
  <c r="F38" i="5"/>
  <c r="F37" i="5"/>
  <c r="F36" i="5"/>
  <c r="D37" i="5"/>
  <c r="D35" i="5"/>
  <c r="B35" i="5"/>
  <c r="B36" i="5"/>
  <c r="G50" i="2" l="1"/>
  <c r="G35" i="4"/>
  <c r="G35" i="5"/>
</calcChain>
</file>

<file path=xl/sharedStrings.xml><?xml version="1.0" encoding="utf-8"?>
<sst xmlns="http://schemas.openxmlformats.org/spreadsheetml/2006/main" count="666" uniqueCount="110">
  <si>
    <t>Etape 1</t>
  </si>
  <si>
    <t>Résultats</t>
  </si>
  <si>
    <t>Etape 2</t>
  </si>
  <si>
    <t>Etape 3</t>
  </si>
  <si>
    <t>Total "OUI"</t>
  </si>
  <si>
    <t>Total "NON"</t>
  </si>
  <si>
    <t>Total "3"</t>
  </si>
  <si>
    <t>Total "4"</t>
  </si>
  <si>
    <t>Commentaires</t>
  </si>
  <si>
    <t>Total "1"</t>
  </si>
  <si>
    <t>Total "2"</t>
  </si>
  <si>
    <t>Si oui, quelle a été la fréquence de réalisation ?</t>
  </si>
  <si>
    <t>Quel est votre degré de compétence ?</t>
  </si>
  <si>
    <t>ETAPE 1</t>
  </si>
  <si>
    <t>ETAPE 2</t>
  </si>
  <si>
    <t>ETAPE 3</t>
  </si>
  <si>
    <t>Nom :</t>
  </si>
  <si>
    <t xml:space="preserve">Prénom : </t>
  </si>
  <si>
    <t>O : oui
N : non</t>
  </si>
  <si>
    <t>O</t>
  </si>
  <si>
    <t>N</t>
  </si>
  <si>
    <t>Avez-vous déjà mis en œuvre ces compétences ?</t>
  </si>
  <si>
    <t>R</t>
  </si>
  <si>
    <t>F</t>
  </si>
  <si>
    <t>Total "F"</t>
  </si>
  <si>
    <t>Total "O"</t>
  </si>
  <si>
    <t>Total "R"</t>
  </si>
  <si>
    <t xml:space="preserve">F : fréquemment 
O : occasionnellement
R : rarement
</t>
  </si>
  <si>
    <t>OUTIL n°1</t>
  </si>
  <si>
    <t>GRILLE DE POSITIONNEMENT</t>
  </si>
  <si>
    <t>1 : je ne sais pas faire
2 : besoin d'aide
3 : autonome
4 : sais montrer</t>
  </si>
  <si>
    <t>CQP Gestionnaire locatif</t>
  </si>
  <si>
    <t>Les compétences visées par le bloc 1 : Accueillir, informer, conseiller le candidat-locataire dans la recherche d’un bien immobilier</t>
  </si>
  <si>
    <t>C1-Accueillir, renseigner et orienter le candidat-locataire en fonction de ses besoins.</t>
  </si>
  <si>
    <t>C2-Opérer les rapprochements entre les biens à louer et les attentes/besoins du candidat-locataire.</t>
  </si>
  <si>
    <t>C3-Programmer les visites et faire visiter le(s) bien(s) au candidat-locataire.</t>
  </si>
  <si>
    <t>Les compétences visées par le bloc 2 : Prospecter et conclure les mandats de gestion locative</t>
  </si>
  <si>
    <t>C5-Développer/Construire un réseau professionnel et personnel afin de se tenir informé sur le marché locatif.</t>
  </si>
  <si>
    <t>C6-Estimer le loyer d’un bien immobilier au prix juste.</t>
  </si>
  <si>
    <t>C4 – Réaliser une veille concurrentielle et informationnelle.</t>
  </si>
  <si>
    <t>C7-Etablir et faire signer les mandats de gestion ou de location dans le respect de la législation en vigueur.</t>
  </si>
  <si>
    <t>C8-Assurer la promotion commerciale des biens immobiliers auprès de candidats-locataires.</t>
  </si>
  <si>
    <t>Les compétences visées par le bloc 3 : Assurer la gestion locative des biens en portefeuille</t>
  </si>
  <si>
    <t>C9-Gérer les actes courants de gestion locative liés à l’entrée du locataire-preneur.</t>
  </si>
  <si>
    <t>C11-Effectuer le suivi de la gestion du mandat auprès du propriétaire-bailleur.</t>
  </si>
  <si>
    <t>C12-Gérer les sinistres locatifs.</t>
  </si>
  <si>
    <t>C13-Gérer les actes courants de gestion locative liés à la sortie du locataire-preneur.</t>
  </si>
  <si>
    <t>C1.1 - Accueillir le candidat-locataire selon les règles en vigueur dans l'agence afin d'établir un contact.</t>
  </si>
  <si>
    <t>C1.2 – Interroger et écouter le candidat-locataire sur ses besoins (type de bien, usage, destination du bien, superficie, prix, secteur géographique, budget…) afin de comprendre sa recherche et l’accompagner au mieux dans la réalisation de son projet de location.</t>
  </si>
  <si>
    <t>C1.3 - Identifier le degré de maturité du candidat-locataire dans sa recherche.</t>
  </si>
  <si>
    <t>C1.4 – Déterminer le profil du candidat-locataire (son mode de vie, sa situation personnelle, sa capacité financière).</t>
  </si>
  <si>
    <t>C1.5 - Etablir, au regard des critères de recherche du candidat-locataire, un diagnostic de « cohérence » afin de vérifier que sa demande est en adéquation avec l’offre du marché.</t>
  </si>
  <si>
    <t>C1.6 – Reformuler les besoins du candidat-locataire pour s’assurer de la compréhension de sa demande.</t>
  </si>
  <si>
    <t>C2.1 – Consulter le portefeuille des biens immobiliers de l’agence ou des confrères afin de trouver les biens susceptibles de répondre aux attentes du candidat-locataire et en tenant compte des critères du propriétaire-bailleur.</t>
  </si>
  <si>
    <t>C2.2 - Exploiter d’autres canaux et sources d'informations (pige, réseau, enquête auprès du voisinage, des commerçants, consultation de sites spécialisés, prospectus…) pour repérer les biens à louer.</t>
  </si>
  <si>
    <t>C2.3 – Proposer au candidat 2 ou 3 biens pré-sélectionnés au regard de ses critères de recherche.</t>
  </si>
  <si>
    <t>C2.4 – Réaliser régulièrement un point sur l’état d'avancement des recherches avec le candidat-locataire.</t>
  </si>
  <si>
    <t>C3.1 – Contacter, en cas de bien immobilier non vacant, l’occupant actuel afin d’obtenir son accord pour la visite du bien et établir avec lui les jours et horaires des visites, en fonction des disponibilités de chacun.</t>
  </si>
  <si>
    <t>C3.2 – Vérifier, en cas de bien immobilier vacant, son état général avant la visite et conseiller, le cas échéant, le propriétaire-bailleur sur les améliorations à réaliser pour la remise en location du bien.</t>
  </si>
  <si>
    <t xml:space="preserve">C3.3 – Accompagner le candidat-locataire tout au long de la visite en valorisant le bien (ex: commerces, écoles à proximité, activités du quartier, transports en commun..)  et en présentant ses caractéristiques techniques et en veillant à s’adapter au profil du client. </t>
  </si>
  <si>
    <t>C3.4 - Répondre, le cas échéant, aux questions sur le bâtiment (historique du bien immobilier, type de chauffage, superficie habitable, les travaux réalisés, les diagnostics, coût de fonctionnement du bien, consommation énergétique…).</t>
  </si>
  <si>
    <t xml:space="preserve">C3.5 – Répondre aux objections du candidat-locataire en mettant en valeur les avantages du bien immobilier. </t>
  </si>
  <si>
    <t>C3.6 - Evaluer la satisfaction du candidat-locataire à l’issue de la visite et affiner le cas échéant, les critères de recherche du candidat-locataire.</t>
  </si>
  <si>
    <t>C3.7 – Effectuer un reporting régulier des visites auprès du propriétaire-bailleur.</t>
  </si>
  <si>
    <t>C4.1 – Rechercher et vérifier les informations concernant le secteur économique, le marché local et la législation en vigueur afin de tenir à jour ses connaissances et renseigner/conseiller au mieux le candidat locataire et le propriétaire-bailleur.</t>
  </si>
  <si>
    <t>C5.1 - Développer ou entretenir en permanence un réseau de contacts afin d’identifier ceux ayant un éventuel projet de mise en location à court ou moyen terme.</t>
  </si>
  <si>
    <t>C5.2 - Mener des actions de fidélisation auprès des propriétaires-bailleurs afin de maintenir/pérenniser les mandats de gestion.</t>
  </si>
  <si>
    <t>C6.1 - Visiter, observer les caractéristiques et la situation du bien (proximité des commerces, des transports ou des écoles…) puis recueillir les données sur le bien immobilier (superficie loi carrez, urbanisme, coût des charges locatives, travaux à prévoir…).</t>
  </si>
  <si>
    <t>C6.2 - Evaluer le montant du loyer en tenant compte de la réalité de son marché et de sa destination juridique (habitation, commerce professionnel).</t>
  </si>
  <si>
    <t>C6.3 – Lister les éventuels travaux à réaliser puis conseiller le propriétaire-bailleur d’effectuer des devis pour les améliorations et les obligations réglementaires (diagnostics énergétique, amiante, gaz, électricité) avant la mise en location.</t>
  </si>
  <si>
    <t>C6.4 - Expliquer au propriétaire-bailleur la démarche d’estimation du loyer (bien immobilier neuf, ancien, meublé, non meublé, saisonnier, professionnel…).</t>
  </si>
  <si>
    <t>C6.5 – Rechercher dans le voisinage, des biens comparables pour vérifier que le loyer retenu est cohérent avec le marché et le justifier auprès du propriétaire-bailleur.</t>
  </si>
  <si>
    <t>C7.1 – Expliquer au propriétaire-bailleur les prestations proposées dans le cadre du mandat de gestion ou de location et l’affiner selon ses besoins.</t>
  </si>
  <si>
    <t>C7.2 – Informer le propriétaire-bailleur des différents types de contrats d’assurances couvrant les risques liés à la location des biens immobiliers.</t>
  </si>
  <si>
    <t>C7.3 – Rédiger la proposition de mandat (gérance ou location) à partir des informations transmises ou recueillies puis l’adresser au propriétaire-bailleur pour validation.</t>
  </si>
  <si>
    <t>C7.4 – Réceptionner et contrôler le mandat (gérance ou location) signé par le propriétaire-bailleur et reporter sur le registre de l’agence.</t>
  </si>
  <si>
    <t>C8.1. - Réaliser le descriptif de présentation et de valorisation du bien immobilier proposé à la location (fiche descriptive, plan, photos…).</t>
  </si>
  <si>
    <t>C8.2. - Mettre en place une stratégie de marketing digitale (affichage, presses spécialisées, sites spécialisés, sites d’agence, réseaux sociaux…) adaptée aux biens à louer.</t>
  </si>
  <si>
    <t>C8.3. - Organiser la prospection de preneurs potentiels à partir de sa base de données clients et correspondant aux caractéristiques du bien (meublé, local professionnel recevant du public...).</t>
  </si>
  <si>
    <t xml:space="preserve">C9.1 - Vérifier la validité ou la mise à jour des diagnostics techniques (gaz, électricité, amiante…) du bien immobilier avant l'entrée du futur locataire-preneur. </t>
  </si>
  <si>
    <t>C9.2 - Constituer le dossier de demande de location et collecter les pièces nécessaires (bulletins de salaire, état civil, justificatif de domicile, attestation d'assurance, dépôt de garantie, garant…).</t>
  </si>
  <si>
    <t>C9.3 - Analyser le dossier de candidature du futur locataire-preneur afin de vérifier sa solvabilité.</t>
  </si>
  <si>
    <t>C9.4 – Vérifier les conditions matérielles du bien immobilier avant la réalisation de l’état des lieux d’entrée (ex : électricité, eau, gaz...).</t>
  </si>
  <si>
    <t>C9.5 - Etablir le bail de location et l’acte de cautionnement dans le respect de la réglementation en vigueur.</t>
  </si>
  <si>
    <t>C9.6 – Effectuer et dresser l’état des lieux d’entrée en version numérique ou papier dans le respect de la réglementation en vigueur.</t>
  </si>
  <si>
    <t>C9.7 – Proposer ou informer, le cas échéant, le locataire-preneur, des services « clés en mains » proposés par l’agence (ex : démarches administratives, fournisseurs d'énergie, intermédiation avec les différents prestataires, plateformisation des services…).</t>
  </si>
  <si>
    <t>C9.8 – Etablir la facture d’honoraires et le premier quittancement de loyer dans le respect de la réglementation.</t>
  </si>
  <si>
    <t>C10.1 – Procéder à l’appel des loyers et des charges locatives.</t>
  </si>
  <si>
    <t xml:space="preserve">C10.2 - Prévoir l’indexation ou la révision des loyers dans le respect de la réglementation en vigueur. </t>
  </si>
  <si>
    <t>C10.3 – Calculer et procéder périodiquement à la régularisation des charges locatives.</t>
  </si>
  <si>
    <t>C10.4 - Contrôler l’encaissement des loyers et établir les quittances.</t>
  </si>
  <si>
    <t>C10.5 – Informer, si nécessaire, le locataire de la mise à disposition, sur l’extranet, de sa quittance.</t>
  </si>
  <si>
    <t>C10.6 - Réaliser le recouvrement en cas de retard de paiement.</t>
  </si>
  <si>
    <t>C11.1 – Rendre compte de l’activité de gérance auprès du propriétaire bailleur.</t>
  </si>
  <si>
    <t>C11.2 - Effectuer la facturation de la prestation de gérance auprès du propriétaire-bailleur.</t>
  </si>
  <si>
    <t>C11.3 - Procéder au reversement des loyers au propriétaire-bailleur conformément au compte détaillé.</t>
  </si>
  <si>
    <t>C11.4 – Accompagner, si le mandat le prévoit, le propriétaire-bailleur à effectuer ses déclarations de revenus en fonction des recettes foncières engendrées par la location du bien.</t>
  </si>
  <si>
    <t>C12.1 Réceptionner et analyser les réclamations du locataire-preneur afin d’apporter la réponse adéquate.</t>
  </si>
  <si>
    <t>C12.2 – Déterminer à qui incombe les réparations et/ou des travaux d'entretien (locataire-preneur, propriétaire-bailleur, syndic ou tiers).</t>
  </si>
  <si>
    <t>C12.3 – Prendre les mesures de sauvegarde du bien locatif selon la nature du sinistre.</t>
  </si>
  <si>
    <t>C12.4 – Réaliser la déclaration auprès de l’assurance selon la nature du sinistre et les responsabilités de chaque partie.</t>
  </si>
  <si>
    <t>C12.5 - Faire réaliser, si les réparations incombent au propriétaire-bailleur, les interventions nécessaires, à la remise en état du bien immobilier.</t>
  </si>
  <si>
    <t>C12.6 – Vérifier le bon déroulement et la bonne réception des travaux auprès du locataire-preneur et intervenir auprès des prestataires si nécessaire.</t>
  </si>
  <si>
    <t>C12.7 – Réaliser le suivi et la clôture du dossier sinistre</t>
  </si>
  <si>
    <t>C13.1 – Effectuer et dresser l’état des lieux de sortie dans le respect de la réglementation en vigueur.</t>
  </si>
  <si>
    <t>C13.2 – Notifier la sortie du locataire-preneur au propriétaire-bailleur.</t>
  </si>
  <si>
    <t>C13.3 – Restituer en tout ou partie au locataire-preneur le dépôt de garantie.</t>
  </si>
  <si>
    <t>C13.4 – Expliquer et justifier au locataire-preneur les sommes amputées au dépôt de garantie.</t>
  </si>
  <si>
    <t>C13.5 – Signaler le départ du locataire-preneur au service des impôts dont dépend le bien immobilier</t>
  </si>
  <si>
    <t>C10-Appeler et contrôler les loyers et les charges locatives dues par les locataires.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</si>
</sst>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Narrow"/>
      <family val="2"/>
    </font>
    <font>
      <b/>
      <sz val="10"/>
      <color theme="1"/>
      <name val="Arial Narrow"/>
      <family val="2"/>
    </font>
    <font>
      <sz val="11"/>
      <color theme="1"/>
      <name val="Arial Narrow"/>
      <family val="2"/>
    </font>
    <font>
      <b/>
      <sz val="11"/>
      <color theme="0"/>
      <name val="Arial Narrow"/>
      <family val="2"/>
    </font>
    <font>
      <b/>
      <sz val="11"/>
      <color theme="1" tint="0.249977111117893"/>
      <name val="Arial Narrow"/>
      <family val="2"/>
    </font>
    <font>
      <i/>
      <sz val="9"/>
      <color theme="1"/>
      <name val="Arial Narrow"/>
      <family val="2"/>
    </font>
    <font>
      <sz val="14"/>
      <color rgb="FF026653"/>
      <name val="Century Gothic"/>
      <family val="2"/>
    </font>
    <font>
      <b/>
      <sz val="24"/>
      <color theme="0"/>
      <name val="Calibri"/>
      <family val="2"/>
      <scheme val="minor"/>
    </font>
    <font>
      <b/>
      <sz val="16"/>
      <color theme="0"/>
      <name val="Arial Narrow"/>
      <family val="2"/>
    </font>
    <font>
      <b/>
      <u/>
      <sz val="18"/>
      <color rgb="FF002060"/>
      <name val="Calibri"/>
      <family val="2"/>
      <scheme val="minor"/>
    </font>
    <font>
      <b/>
      <sz val="12"/>
      <color theme="0"/>
      <name val="Calibri"/>
      <family val="2"/>
      <scheme val="minor"/>
    </font>
    <font>
      <sz val="10"/>
      <name val="Calibri"/>
      <family val="2"/>
      <scheme val="minor"/>
    </font>
    <font>
      <b/>
      <sz val="11"/>
      <color theme="4" tint="-0.249977111117893"/>
      <name val="Arial Narrow"/>
      <family val="2"/>
    </font>
    <font>
      <sz val="14"/>
      <color theme="4" tint="-0.249977111117893"/>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316597"/>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applyProtection="1">
      <protection locked="0"/>
    </xf>
    <xf numFmtId="0" fontId="3" fillId="0" borderId="0" xfId="0" applyFont="1" applyAlignment="1" applyProtection="1">
      <alignment vertical="top" wrapText="1"/>
    </xf>
    <xf numFmtId="0" fontId="3" fillId="0" borderId="0" xfId="0" applyFont="1" applyAlignment="1" applyProtection="1">
      <alignment vertical="top" wrapText="1"/>
      <protection locked="0"/>
    </xf>
    <xf numFmtId="0" fontId="5" fillId="2" borderId="0" xfId="0" applyFont="1" applyFill="1" applyProtection="1"/>
    <xf numFmtId="0" fontId="3" fillId="0" borderId="0" xfId="0" applyFont="1"/>
    <xf numFmtId="0" fontId="1" fillId="0" borderId="1" xfId="0" applyFont="1" applyBorder="1" applyProtection="1"/>
    <xf numFmtId="0" fontId="1" fillId="0" borderId="1" xfId="0" applyFont="1" applyBorder="1" applyAlignment="1" applyProtection="1">
      <alignment vertical="top" wrapText="1"/>
    </xf>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1" xfId="0" applyFont="1" applyBorder="1" applyProtection="1"/>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6" fillId="0" borderId="1" xfId="0" applyFont="1" applyBorder="1" applyAlignment="1" applyProtection="1">
      <alignment vertical="top" wrapText="1"/>
    </xf>
    <xf numFmtId="0" fontId="3" fillId="0" borderId="0" xfId="0" applyFont="1" applyAlignment="1">
      <alignment vertical="top"/>
    </xf>
    <xf numFmtId="0" fontId="1" fillId="2" borderId="1" xfId="0" applyFont="1" applyFill="1" applyBorder="1" applyAlignment="1" applyProtection="1">
      <alignment horizontal="left" vertical="center" wrapText="1"/>
    </xf>
    <xf numFmtId="0" fontId="1" fillId="2" borderId="4" xfId="0" applyFont="1" applyFill="1" applyBorder="1" applyAlignment="1" applyProtection="1">
      <alignment vertical="top"/>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xf>
    <xf numFmtId="0" fontId="1" fillId="2" borderId="1" xfId="0" applyFont="1" applyFill="1" applyBorder="1" applyAlignment="1" applyProtection="1">
      <alignment vertical="top"/>
    </xf>
    <xf numFmtId="0" fontId="3" fillId="0" borderId="5" xfId="0"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7" fillId="0" borderId="0" xfId="0" applyFont="1" applyAlignment="1" applyProtection="1">
      <alignment vertical="top"/>
      <protection locked="0"/>
    </xf>
    <xf numFmtId="0" fontId="9" fillId="3" borderId="0" xfId="0" applyFont="1" applyFill="1" applyBorder="1" applyAlignment="1" applyProtection="1">
      <alignment vertical="center"/>
    </xf>
    <xf numFmtId="0" fontId="3" fillId="0" borderId="0" xfId="0" applyFont="1" applyAlignment="1">
      <alignment vertical="top" wrapText="1"/>
    </xf>
    <xf numFmtId="2" fontId="12" fillId="0" borderId="0" xfId="0" applyNumberFormat="1" applyFont="1" applyFill="1" applyBorder="1" applyAlignment="1">
      <alignment horizontal="center" vertical="top" wrapText="1"/>
    </xf>
    <xf numFmtId="0" fontId="3" fillId="0" borderId="0" xfId="0" applyFont="1" applyFill="1" applyBorder="1" applyAlignment="1" applyProtection="1">
      <alignment horizontal="center" vertical="top"/>
      <protection locked="0"/>
    </xf>
    <xf numFmtId="2" fontId="12" fillId="0" borderId="0" xfId="0" applyNumberFormat="1" applyFont="1" applyFill="1" applyBorder="1" applyAlignment="1">
      <alignment horizontal="left" vertical="top" wrapText="1"/>
    </xf>
    <xf numFmtId="0" fontId="14" fillId="0" borderId="0" xfId="0" applyFont="1" applyAlignment="1" applyProtection="1">
      <alignment vertical="top"/>
      <protection locked="0"/>
    </xf>
    <xf numFmtId="0" fontId="1" fillId="2" borderId="4"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2" fontId="12" fillId="0" borderId="4" xfId="0" applyNumberFormat="1" applyFont="1" applyFill="1" applyBorder="1" applyAlignment="1">
      <alignment horizontal="left" vertical="top" wrapText="1"/>
    </xf>
    <xf numFmtId="2" fontId="12" fillId="0" borderId="6" xfId="0" applyNumberFormat="1" applyFont="1" applyFill="1" applyBorder="1" applyAlignment="1">
      <alignment horizontal="left" vertical="top" wrapText="1"/>
    </xf>
    <xf numFmtId="2" fontId="12" fillId="0" borderId="5" xfId="0" applyNumberFormat="1" applyFont="1" applyFill="1" applyBorder="1" applyAlignment="1">
      <alignment horizontal="left" vertical="top" wrapText="1"/>
    </xf>
    <xf numFmtId="0" fontId="13" fillId="2" borderId="4" xfId="0" applyFont="1" applyFill="1" applyBorder="1" applyAlignment="1" applyProtection="1">
      <alignment horizontal="left" vertical="top"/>
    </xf>
    <xf numFmtId="0" fontId="13" fillId="2" borderId="6" xfId="0" applyFont="1" applyFill="1" applyBorder="1" applyAlignment="1" applyProtection="1">
      <alignment horizontal="left" vertical="top"/>
    </xf>
    <xf numFmtId="0" fontId="13" fillId="2" borderId="5" xfId="0" applyFont="1" applyFill="1" applyBorder="1" applyAlignment="1" applyProtection="1">
      <alignment horizontal="left" vertical="top"/>
    </xf>
    <xf numFmtId="2" fontId="11" fillId="3" borderId="6" xfId="0" applyNumberFormat="1" applyFont="1" applyFill="1" applyBorder="1" applyAlignment="1">
      <alignment horizontal="left" vertical="center" wrapText="1"/>
    </xf>
    <xf numFmtId="2" fontId="11" fillId="3" borderId="5" xfId="0" applyNumberFormat="1" applyFont="1" applyFill="1" applyBorder="1" applyAlignment="1">
      <alignment horizontal="left" vertical="center" wrapText="1"/>
    </xf>
    <xf numFmtId="0" fontId="4" fillId="0" borderId="0" xfId="0" applyFont="1" applyFill="1" applyAlignment="1" applyProtection="1">
      <alignment vertical="top"/>
    </xf>
    <xf numFmtId="0" fontId="10" fillId="4" borderId="0" xfId="0" applyFont="1" applyFill="1" applyAlignment="1">
      <alignment horizontal="center"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8" fillId="3" borderId="8" xfId="0" applyFont="1" applyFill="1" applyBorder="1" applyAlignment="1" applyProtection="1">
      <alignment horizontal="center" vertical="top"/>
    </xf>
    <xf numFmtId="0" fontId="8" fillId="3" borderId="0" xfId="0" applyFont="1" applyFill="1" applyBorder="1" applyAlignment="1" applyProtection="1">
      <alignment horizontal="center" vertical="top"/>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13" fillId="2" borderId="4"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026653"/>
      <color rgb="FFB4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0</xdr:row>
      <xdr:rowOff>202652</xdr:rowOff>
    </xdr:from>
    <xdr:to>
      <xdr:col>9</xdr:col>
      <xdr:colOff>933450</xdr:colOff>
      <xdr:row>3</xdr:row>
      <xdr:rowOff>164211</xdr:rowOff>
    </xdr:to>
    <xdr:pic>
      <xdr:nvPicPr>
        <xdr:cNvPr id="3" name="Image 2">
          <a:extLst>
            <a:ext uri="{FF2B5EF4-FFF2-40B4-BE49-F238E27FC236}">
              <a16:creationId xmlns:a16="http://schemas.microsoft.com/office/drawing/2014/main" id="{52196E0A-17EA-4AA4-9127-429EDFABD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202652"/>
          <a:ext cx="1438275" cy="847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552450</xdr:colOff>
      <xdr:row>0</xdr:row>
      <xdr:rowOff>238125</xdr:rowOff>
    </xdr:from>
    <xdr:to>
      <xdr:col>9</xdr:col>
      <xdr:colOff>933450</xdr:colOff>
      <xdr:row>3</xdr:row>
      <xdr:rowOff>199684</xdr:rowOff>
    </xdr:to>
    <xdr:pic>
      <xdr:nvPicPr>
        <xdr:cNvPr id="2" name="Image 1">
          <a:extLst>
            <a:ext uri="{FF2B5EF4-FFF2-40B4-BE49-F238E27FC236}">
              <a16:creationId xmlns:a16="http://schemas.microsoft.com/office/drawing/2014/main" id="{7C7B8E34-21A3-49E0-9000-F0BF00D2F6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238125"/>
          <a:ext cx="1438275" cy="847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504825</xdr:colOff>
      <xdr:row>0</xdr:row>
      <xdr:rowOff>257175</xdr:rowOff>
    </xdr:from>
    <xdr:to>
      <xdr:col>9</xdr:col>
      <xdr:colOff>885825</xdr:colOff>
      <xdr:row>4</xdr:row>
      <xdr:rowOff>9184</xdr:rowOff>
    </xdr:to>
    <xdr:pic>
      <xdr:nvPicPr>
        <xdr:cNvPr id="2" name="Image 1">
          <a:extLst>
            <a:ext uri="{FF2B5EF4-FFF2-40B4-BE49-F238E27FC236}">
              <a16:creationId xmlns:a16="http://schemas.microsoft.com/office/drawing/2014/main" id="{6A5BE5FD-01BD-4840-9345-BB9176430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6350" y="257175"/>
          <a:ext cx="1438275" cy="8473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zoomScaleNormal="100" zoomScaleSheetLayoutView="90" workbookViewId="0">
      <selection activeCell="G68" sqref="G68"/>
    </sheetView>
  </sheetViews>
  <sheetFormatPr baseColWidth="10" defaultColWidth="11.42578125" defaultRowHeight="16.5" x14ac:dyDescent="0.3"/>
  <cols>
    <col min="1" max="7" width="15.7109375" style="5" customWidth="1"/>
    <col min="8" max="10" width="15.85546875" style="5" customWidth="1"/>
    <col min="11" max="16384" width="11.42578125" style="5"/>
  </cols>
  <sheetData>
    <row r="1" spans="1:10" s="1" customFormat="1" ht="36.75" customHeight="1" x14ac:dyDescent="0.2">
      <c r="A1" s="25" t="s">
        <v>28</v>
      </c>
      <c r="H1" s="2"/>
      <c r="I1" s="42"/>
      <c r="J1" s="42"/>
    </row>
    <row r="2" spans="1:10" s="1" customFormat="1" x14ac:dyDescent="0.2">
      <c r="H2" s="3"/>
      <c r="I2" s="42"/>
      <c r="J2" s="42"/>
    </row>
    <row r="3" spans="1:10" s="1" customFormat="1" x14ac:dyDescent="0.3">
      <c r="A3" s="4" t="s">
        <v>16</v>
      </c>
      <c r="F3" s="4" t="s">
        <v>17</v>
      </c>
      <c r="I3" s="3"/>
      <c r="J3" s="3"/>
    </row>
    <row r="4" spans="1:10" s="1" customFormat="1" x14ac:dyDescent="0.2">
      <c r="H4" s="3"/>
      <c r="I4" s="3"/>
      <c r="J4" s="3"/>
    </row>
    <row r="5" spans="1:10" s="1" customFormat="1" ht="23.25" x14ac:dyDescent="0.2">
      <c r="A5" s="43" t="s">
        <v>29</v>
      </c>
      <c r="B5" s="43"/>
      <c r="C5" s="43"/>
      <c r="D5" s="43"/>
      <c r="E5" s="43"/>
      <c r="F5" s="43"/>
      <c r="G5" s="43"/>
      <c r="H5" s="43"/>
      <c r="I5" s="43"/>
      <c r="J5" s="43"/>
    </row>
    <row r="6" spans="1:10" s="1" customFormat="1" ht="31.5" x14ac:dyDescent="0.2">
      <c r="A6" s="46" t="s">
        <v>31</v>
      </c>
      <c r="B6" s="47"/>
      <c r="C6" s="47"/>
      <c r="D6" s="47"/>
      <c r="E6" s="47"/>
      <c r="F6" s="47"/>
      <c r="G6" s="47"/>
      <c r="H6" s="47"/>
      <c r="I6" s="47"/>
      <c r="J6" s="47"/>
    </row>
    <row r="8" spans="1:10" ht="16.5" customHeight="1" x14ac:dyDescent="0.3">
      <c r="H8" s="11" t="s">
        <v>13</v>
      </c>
      <c r="I8" s="11" t="s">
        <v>14</v>
      </c>
      <c r="J8" s="11" t="s">
        <v>15</v>
      </c>
    </row>
    <row r="9" spans="1:10" ht="38.25" x14ac:dyDescent="0.3">
      <c r="A9" s="44"/>
      <c r="B9" s="44"/>
      <c r="C9" s="44"/>
      <c r="D9" s="44"/>
      <c r="E9" s="44"/>
      <c r="F9" s="44"/>
      <c r="G9" s="45"/>
      <c r="H9" s="7" t="s">
        <v>21</v>
      </c>
      <c r="I9" s="7" t="s">
        <v>11</v>
      </c>
      <c r="J9" s="7" t="s">
        <v>12</v>
      </c>
    </row>
    <row r="10" spans="1:10" ht="54" customHeight="1" x14ac:dyDescent="0.3">
      <c r="A10" s="40" t="s">
        <v>32</v>
      </c>
      <c r="B10" s="40"/>
      <c r="C10" s="40"/>
      <c r="D10" s="40"/>
      <c r="E10" s="40"/>
      <c r="F10" s="40"/>
      <c r="G10" s="41"/>
      <c r="H10" s="15" t="s">
        <v>18</v>
      </c>
      <c r="I10" s="15" t="s">
        <v>27</v>
      </c>
      <c r="J10" s="15" t="s">
        <v>30</v>
      </c>
    </row>
    <row r="11" spans="1:10" s="16" customFormat="1" ht="16.5" customHeight="1" x14ac:dyDescent="0.25">
      <c r="A11" s="37" t="s">
        <v>33</v>
      </c>
      <c r="B11" s="38"/>
      <c r="C11" s="38"/>
      <c r="D11" s="38"/>
      <c r="E11" s="38"/>
      <c r="F11" s="38"/>
      <c r="G11" s="38"/>
      <c r="H11" s="38"/>
      <c r="I11" s="38"/>
      <c r="J11" s="39"/>
    </row>
    <row r="12" spans="1:10" s="16" customFormat="1" x14ac:dyDescent="0.25">
      <c r="A12" s="34" t="s">
        <v>47</v>
      </c>
      <c r="B12" s="35" t="s">
        <v>47</v>
      </c>
      <c r="C12" s="35" t="s">
        <v>47</v>
      </c>
      <c r="D12" s="35" t="s">
        <v>47</v>
      </c>
      <c r="E12" s="35" t="s">
        <v>47</v>
      </c>
      <c r="F12" s="35" t="s">
        <v>47</v>
      </c>
      <c r="G12" s="36" t="s">
        <v>47</v>
      </c>
      <c r="H12" s="22" t="s">
        <v>19</v>
      </c>
      <c r="I12" s="23" t="s">
        <v>23</v>
      </c>
      <c r="J12" s="23">
        <v>4</v>
      </c>
    </row>
    <row r="13" spans="1:10" s="16" customFormat="1" ht="27" customHeight="1" x14ac:dyDescent="0.25">
      <c r="A13" s="34" t="s">
        <v>48</v>
      </c>
      <c r="B13" s="35" t="s">
        <v>48</v>
      </c>
      <c r="C13" s="35" t="s">
        <v>48</v>
      </c>
      <c r="D13" s="35" t="s">
        <v>48</v>
      </c>
      <c r="E13" s="35" t="s">
        <v>48</v>
      </c>
      <c r="F13" s="35" t="s">
        <v>48</v>
      </c>
      <c r="G13" s="36" t="s">
        <v>48</v>
      </c>
      <c r="H13" s="22" t="s">
        <v>19</v>
      </c>
      <c r="I13" s="23" t="s">
        <v>23</v>
      </c>
      <c r="J13" s="23">
        <v>4</v>
      </c>
    </row>
    <row r="14" spans="1:10" s="16" customFormat="1" x14ac:dyDescent="0.25">
      <c r="A14" s="34" t="s">
        <v>49</v>
      </c>
      <c r="B14" s="35" t="s">
        <v>49</v>
      </c>
      <c r="C14" s="35" t="s">
        <v>49</v>
      </c>
      <c r="D14" s="35" t="s">
        <v>49</v>
      </c>
      <c r="E14" s="35" t="s">
        <v>49</v>
      </c>
      <c r="F14" s="35" t="s">
        <v>49</v>
      </c>
      <c r="G14" s="36" t="s">
        <v>49</v>
      </c>
      <c r="H14" s="22" t="s">
        <v>19</v>
      </c>
      <c r="I14" s="23" t="s">
        <v>23</v>
      </c>
      <c r="J14" s="23">
        <v>4</v>
      </c>
    </row>
    <row r="15" spans="1:10" s="16" customFormat="1" x14ac:dyDescent="0.25">
      <c r="A15" s="34" t="s">
        <v>50</v>
      </c>
      <c r="B15" s="35" t="s">
        <v>50</v>
      </c>
      <c r="C15" s="35" t="s">
        <v>50</v>
      </c>
      <c r="D15" s="35" t="s">
        <v>50</v>
      </c>
      <c r="E15" s="35" t="s">
        <v>50</v>
      </c>
      <c r="F15" s="35" t="s">
        <v>50</v>
      </c>
      <c r="G15" s="36" t="s">
        <v>50</v>
      </c>
      <c r="H15" s="22" t="s">
        <v>19</v>
      </c>
      <c r="I15" s="23" t="s">
        <v>23</v>
      </c>
      <c r="J15" s="23">
        <v>4</v>
      </c>
    </row>
    <row r="16" spans="1:10" s="16" customFormat="1" ht="28.5" customHeight="1" x14ac:dyDescent="0.25">
      <c r="A16" s="34" t="s">
        <v>51</v>
      </c>
      <c r="B16" s="35" t="s">
        <v>51</v>
      </c>
      <c r="C16" s="35" t="s">
        <v>51</v>
      </c>
      <c r="D16" s="35" t="s">
        <v>51</v>
      </c>
      <c r="E16" s="35" t="s">
        <v>51</v>
      </c>
      <c r="F16" s="35" t="s">
        <v>51</v>
      </c>
      <c r="G16" s="36" t="s">
        <v>51</v>
      </c>
      <c r="H16" s="22" t="s">
        <v>19</v>
      </c>
      <c r="I16" s="23" t="s">
        <v>23</v>
      </c>
      <c r="J16" s="23">
        <v>4</v>
      </c>
    </row>
    <row r="17" spans="1:10" s="16" customFormat="1" x14ac:dyDescent="0.25">
      <c r="A17" s="34" t="s">
        <v>52</v>
      </c>
      <c r="B17" s="35" t="s">
        <v>52</v>
      </c>
      <c r="C17" s="35" t="s">
        <v>52</v>
      </c>
      <c r="D17" s="35" t="s">
        <v>52</v>
      </c>
      <c r="E17" s="35" t="s">
        <v>52</v>
      </c>
      <c r="F17" s="35" t="s">
        <v>52</v>
      </c>
      <c r="G17" s="36" t="s">
        <v>52</v>
      </c>
      <c r="H17" s="22" t="s">
        <v>19</v>
      </c>
      <c r="I17" s="23" t="s">
        <v>23</v>
      </c>
      <c r="J17" s="23">
        <v>4</v>
      </c>
    </row>
    <row r="18" spans="1:10" s="16" customFormat="1" ht="16.5" customHeight="1" x14ac:dyDescent="0.25">
      <c r="A18" s="37" t="s">
        <v>34</v>
      </c>
      <c r="B18" s="38"/>
      <c r="C18" s="38"/>
      <c r="D18" s="38"/>
      <c r="E18" s="38"/>
      <c r="F18" s="38"/>
      <c r="G18" s="38"/>
      <c r="H18" s="38"/>
      <c r="I18" s="38"/>
      <c r="J18" s="39"/>
    </row>
    <row r="19" spans="1:10" s="16" customFormat="1" ht="30" customHeight="1" x14ac:dyDescent="0.25">
      <c r="A19" s="34" t="s">
        <v>53</v>
      </c>
      <c r="B19" s="35" t="s">
        <v>53</v>
      </c>
      <c r="C19" s="35" t="s">
        <v>53</v>
      </c>
      <c r="D19" s="35" t="s">
        <v>53</v>
      </c>
      <c r="E19" s="35" t="s">
        <v>53</v>
      </c>
      <c r="F19" s="35" t="s">
        <v>53</v>
      </c>
      <c r="G19" s="36" t="s">
        <v>53</v>
      </c>
      <c r="H19" s="22" t="s">
        <v>19</v>
      </c>
      <c r="I19" s="23" t="s">
        <v>23</v>
      </c>
      <c r="J19" s="23">
        <v>4</v>
      </c>
    </row>
    <row r="20" spans="1:10" s="16" customFormat="1" ht="32.25" customHeight="1" x14ac:dyDescent="0.25">
      <c r="A20" s="34" t="s">
        <v>54</v>
      </c>
      <c r="B20" s="35" t="s">
        <v>54</v>
      </c>
      <c r="C20" s="35" t="s">
        <v>54</v>
      </c>
      <c r="D20" s="35" t="s">
        <v>54</v>
      </c>
      <c r="E20" s="35" t="s">
        <v>54</v>
      </c>
      <c r="F20" s="35" t="s">
        <v>54</v>
      </c>
      <c r="G20" s="36" t="s">
        <v>54</v>
      </c>
      <c r="H20" s="22" t="s">
        <v>19</v>
      </c>
      <c r="I20" s="23" t="s">
        <v>23</v>
      </c>
      <c r="J20" s="23">
        <v>4</v>
      </c>
    </row>
    <row r="21" spans="1:10" s="16" customFormat="1" x14ac:dyDescent="0.25">
      <c r="A21" s="34" t="s">
        <v>55</v>
      </c>
      <c r="B21" s="35" t="s">
        <v>55</v>
      </c>
      <c r="C21" s="35" t="s">
        <v>55</v>
      </c>
      <c r="D21" s="35" t="s">
        <v>55</v>
      </c>
      <c r="E21" s="35" t="s">
        <v>55</v>
      </c>
      <c r="F21" s="35" t="s">
        <v>55</v>
      </c>
      <c r="G21" s="36" t="s">
        <v>55</v>
      </c>
      <c r="H21" s="22" t="s">
        <v>19</v>
      </c>
      <c r="I21" s="23" t="s">
        <v>23</v>
      </c>
      <c r="J21" s="23">
        <v>4</v>
      </c>
    </row>
    <row r="22" spans="1:10" s="16" customFormat="1" x14ac:dyDescent="0.25">
      <c r="A22" s="34" t="s">
        <v>56</v>
      </c>
      <c r="B22" s="35" t="s">
        <v>56</v>
      </c>
      <c r="C22" s="35" t="s">
        <v>56</v>
      </c>
      <c r="D22" s="35" t="s">
        <v>56</v>
      </c>
      <c r="E22" s="35" t="s">
        <v>56</v>
      </c>
      <c r="F22" s="35" t="s">
        <v>56</v>
      </c>
      <c r="G22" s="36" t="s">
        <v>56</v>
      </c>
      <c r="H22" s="22" t="s">
        <v>19</v>
      </c>
      <c r="I22" s="23" t="s">
        <v>23</v>
      </c>
      <c r="J22" s="23">
        <v>4</v>
      </c>
    </row>
    <row r="23" spans="1:10" s="16" customFormat="1" ht="16.5" customHeight="1" x14ac:dyDescent="0.25">
      <c r="A23" s="37" t="s">
        <v>35</v>
      </c>
      <c r="B23" s="38"/>
      <c r="C23" s="38"/>
      <c r="D23" s="38"/>
      <c r="E23" s="38"/>
      <c r="F23" s="38"/>
      <c r="G23" s="38"/>
      <c r="H23" s="38"/>
      <c r="I23" s="38"/>
      <c r="J23" s="39"/>
    </row>
    <row r="24" spans="1:10" s="16" customFormat="1" x14ac:dyDescent="0.25">
      <c r="A24" s="34" t="s">
        <v>57</v>
      </c>
      <c r="B24" s="35" t="s">
        <v>57</v>
      </c>
      <c r="C24" s="35" t="s">
        <v>57</v>
      </c>
      <c r="D24" s="35" t="s">
        <v>57</v>
      </c>
      <c r="E24" s="35" t="s">
        <v>57</v>
      </c>
      <c r="F24" s="35" t="s">
        <v>57</v>
      </c>
      <c r="G24" s="36" t="s">
        <v>57</v>
      </c>
      <c r="H24" s="22" t="s">
        <v>19</v>
      </c>
      <c r="I24" s="23" t="s">
        <v>23</v>
      </c>
      <c r="J24" s="23">
        <v>4</v>
      </c>
    </row>
    <row r="25" spans="1:10" s="16" customFormat="1" ht="32.25" customHeight="1" x14ac:dyDescent="0.25">
      <c r="A25" s="34" t="s">
        <v>58</v>
      </c>
      <c r="B25" s="35" t="s">
        <v>58</v>
      </c>
      <c r="C25" s="35" t="s">
        <v>58</v>
      </c>
      <c r="D25" s="35" t="s">
        <v>58</v>
      </c>
      <c r="E25" s="35" t="s">
        <v>58</v>
      </c>
      <c r="F25" s="35" t="s">
        <v>58</v>
      </c>
      <c r="G25" s="36" t="s">
        <v>58</v>
      </c>
      <c r="H25" s="22" t="s">
        <v>19</v>
      </c>
      <c r="I25" s="23" t="s">
        <v>23</v>
      </c>
      <c r="J25" s="23">
        <v>4</v>
      </c>
    </row>
    <row r="26" spans="1:10" s="16" customFormat="1" ht="32.25" customHeight="1" x14ac:dyDescent="0.25">
      <c r="A26" s="34" t="s">
        <v>59</v>
      </c>
      <c r="B26" s="35" t="s">
        <v>59</v>
      </c>
      <c r="C26" s="35" t="s">
        <v>59</v>
      </c>
      <c r="D26" s="35" t="s">
        <v>59</v>
      </c>
      <c r="E26" s="35" t="s">
        <v>59</v>
      </c>
      <c r="F26" s="35" t="s">
        <v>59</v>
      </c>
      <c r="G26" s="36" t="s">
        <v>59</v>
      </c>
      <c r="H26" s="22" t="s">
        <v>19</v>
      </c>
      <c r="I26" s="23" t="s">
        <v>23</v>
      </c>
      <c r="J26" s="23">
        <v>4</v>
      </c>
    </row>
    <row r="27" spans="1:10" s="16" customFormat="1" ht="32.25" customHeight="1" x14ac:dyDescent="0.25">
      <c r="A27" s="34" t="s">
        <v>60</v>
      </c>
      <c r="B27" s="35" t="s">
        <v>60</v>
      </c>
      <c r="C27" s="35" t="s">
        <v>60</v>
      </c>
      <c r="D27" s="35" t="s">
        <v>60</v>
      </c>
      <c r="E27" s="35" t="s">
        <v>60</v>
      </c>
      <c r="F27" s="35" t="s">
        <v>60</v>
      </c>
      <c r="G27" s="36" t="s">
        <v>60</v>
      </c>
      <c r="H27" s="22" t="s">
        <v>19</v>
      </c>
      <c r="I27" s="23" t="s">
        <v>23</v>
      </c>
      <c r="J27" s="23">
        <v>4</v>
      </c>
    </row>
    <row r="28" spans="1:10" s="16" customFormat="1" x14ac:dyDescent="0.25">
      <c r="A28" s="34" t="s">
        <v>61</v>
      </c>
      <c r="B28" s="35" t="s">
        <v>61</v>
      </c>
      <c r="C28" s="35" t="s">
        <v>61</v>
      </c>
      <c r="D28" s="35" t="s">
        <v>61</v>
      </c>
      <c r="E28" s="35" t="s">
        <v>61</v>
      </c>
      <c r="F28" s="35" t="s">
        <v>61</v>
      </c>
      <c r="G28" s="36" t="s">
        <v>61</v>
      </c>
      <c r="H28" s="22" t="s">
        <v>19</v>
      </c>
      <c r="I28" s="23" t="s">
        <v>23</v>
      </c>
      <c r="J28" s="23">
        <v>4</v>
      </c>
    </row>
    <row r="29" spans="1:10" s="16" customFormat="1" x14ac:dyDescent="0.25">
      <c r="A29" s="34" t="s">
        <v>62</v>
      </c>
      <c r="B29" s="35" t="s">
        <v>62</v>
      </c>
      <c r="C29" s="35" t="s">
        <v>62</v>
      </c>
      <c r="D29" s="35" t="s">
        <v>62</v>
      </c>
      <c r="E29" s="35" t="s">
        <v>62</v>
      </c>
      <c r="F29" s="35" t="s">
        <v>62</v>
      </c>
      <c r="G29" s="36" t="s">
        <v>62</v>
      </c>
      <c r="H29" s="22" t="s">
        <v>19</v>
      </c>
      <c r="I29" s="23" t="s">
        <v>23</v>
      </c>
      <c r="J29" s="23">
        <v>4</v>
      </c>
    </row>
    <row r="30" spans="1:10" s="16" customFormat="1" x14ac:dyDescent="0.25">
      <c r="A30" s="34" t="s">
        <v>63</v>
      </c>
      <c r="B30" s="35" t="s">
        <v>63</v>
      </c>
      <c r="C30" s="35" t="s">
        <v>63</v>
      </c>
      <c r="D30" s="35" t="s">
        <v>63</v>
      </c>
      <c r="E30" s="35" t="s">
        <v>63</v>
      </c>
      <c r="F30" s="35" t="s">
        <v>63</v>
      </c>
      <c r="G30" s="35" t="s">
        <v>63</v>
      </c>
      <c r="H30" s="23" t="s">
        <v>19</v>
      </c>
      <c r="I30" s="23" t="s">
        <v>23</v>
      </c>
      <c r="J30" s="22">
        <v>4</v>
      </c>
    </row>
    <row r="31" spans="1:10" s="16" customFormat="1" x14ac:dyDescent="0.25">
      <c r="A31" s="29"/>
      <c r="B31" s="29"/>
      <c r="C31" s="29"/>
      <c r="D31" s="29"/>
      <c r="E31" s="29"/>
      <c r="F31" s="29"/>
      <c r="G31" s="29"/>
      <c r="H31" s="28"/>
      <c r="I31" s="28"/>
      <c r="J31" s="28"/>
    </row>
    <row r="32" spans="1:10" s="16" customFormat="1" ht="18" x14ac:dyDescent="0.25">
      <c r="A32" s="30" t="s">
        <v>1</v>
      </c>
      <c r="B32" s="27"/>
      <c r="C32" s="27"/>
      <c r="D32" s="27"/>
      <c r="E32" s="27"/>
      <c r="F32" s="27"/>
      <c r="G32" s="27"/>
      <c r="H32" s="28"/>
      <c r="I32" s="28"/>
      <c r="J32" s="28"/>
    </row>
    <row r="33" spans="1:10" s="16" customFormat="1" ht="32.25" customHeight="1" x14ac:dyDescent="0.25">
      <c r="A33" s="24"/>
      <c r="B33" s="27"/>
      <c r="C33" s="27"/>
      <c r="D33" s="27"/>
      <c r="E33" s="27"/>
      <c r="F33" s="27"/>
      <c r="G33" s="27"/>
      <c r="H33" s="28"/>
      <c r="I33" s="28"/>
      <c r="J33" s="28"/>
    </row>
    <row r="34" spans="1:10" s="16" customFormat="1" x14ac:dyDescent="0.25">
      <c r="A34" s="48" t="s">
        <v>0</v>
      </c>
      <c r="B34" s="49"/>
      <c r="C34" s="48" t="s">
        <v>2</v>
      </c>
      <c r="D34" s="49"/>
      <c r="E34" s="48" t="s">
        <v>3</v>
      </c>
      <c r="F34" s="49"/>
      <c r="G34" s="50" t="s">
        <v>8</v>
      </c>
      <c r="H34" s="51"/>
      <c r="I34" s="51"/>
      <c r="J34" s="52"/>
    </row>
    <row r="35" spans="1:10" s="16" customFormat="1" x14ac:dyDescent="0.25">
      <c r="A35" s="17" t="s">
        <v>4</v>
      </c>
      <c r="B35" s="18">
        <f>COUNTIF(H12:H30,"O")</f>
        <v>17</v>
      </c>
      <c r="C35" s="19" t="s">
        <v>24</v>
      </c>
      <c r="D35" s="20">
        <f>COUNTIF($I$11:$I$30,"F")</f>
        <v>17</v>
      </c>
      <c r="E35" s="19" t="s">
        <v>9</v>
      </c>
      <c r="F35" s="20">
        <f>COUNTIF($J$11:$J$30,"1")</f>
        <v>0</v>
      </c>
      <c r="G35" s="31" t="str">
        <f>IF(AND(B35=0,B36=0,D35=0,D36=0,D37=0,F35=0,F36=0,D37=0,F35=0,F36=0,F37=0,F38=0),"",IF(AND(B35&gt;=8,D35&gt;=D37,F37&gt;=F35,F37&gt;=F36),"La validation du bloc peut être envisagée",IF(AND(B35&gt;=8,D36&gt;=D37,F38&gt;=F35,F38&gt;=F36),"La validation du bloc ne peut être envisagée","La validation du bloc ne peut être envisagée. Il est préférable de suivre une formation pour valider le(s) bloc(s) du CQP. Rapprochez-vous de votre référent afin de définir avec vous un parcours de formation adapté")))</f>
        <v>La validation du bloc peut être envisagée</v>
      </c>
      <c r="H35" s="32"/>
      <c r="I35" s="32"/>
      <c r="J35" s="33"/>
    </row>
    <row r="36" spans="1:10" x14ac:dyDescent="0.3">
      <c r="A36" s="17" t="s">
        <v>5</v>
      </c>
      <c r="B36" s="18">
        <f>COUNTIF(H12:H30,"N")</f>
        <v>0</v>
      </c>
      <c r="C36" s="19" t="s">
        <v>25</v>
      </c>
      <c r="D36" s="20">
        <f>COUNTIF($I$11:$I$30,"O")</f>
        <v>0</v>
      </c>
      <c r="E36" s="19" t="s">
        <v>10</v>
      </c>
      <c r="F36" s="20">
        <f>COUNTIF($J$11:$J$30,"2")</f>
        <v>0</v>
      </c>
      <c r="G36" s="31"/>
      <c r="H36" s="32"/>
      <c r="I36" s="32"/>
      <c r="J36" s="33"/>
    </row>
    <row r="37" spans="1:10" x14ac:dyDescent="0.3">
      <c r="A37" s="12"/>
      <c r="B37" s="12"/>
      <c r="C37" s="19" t="s">
        <v>26</v>
      </c>
      <c r="D37" s="20">
        <f>COUNTIF($I$11:$I$30,"R")</f>
        <v>0</v>
      </c>
      <c r="E37" s="21" t="s">
        <v>6</v>
      </c>
      <c r="F37" s="20">
        <f>COUNTIF($J$11:$J$30,"3")</f>
        <v>0</v>
      </c>
      <c r="G37" s="31"/>
      <c r="H37" s="32"/>
      <c r="I37" s="32"/>
      <c r="J37" s="33"/>
    </row>
    <row r="38" spans="1:10" ht="18.75" customHeight="1" x14ac:dyDescent="0.3">
      <c r="A38" s="13"/>
      <c r="B38" s="13"/>
      <c r="C38" s="13"/>
      <c r="D38" s="14"/>
      <c r="E38" s="21" t="s">
        <v>7</v>
      </c>
      <c r="F38" s="20">
        <f>COUNTIF($J$11:$J$30,"4")</f>
        <v>17</v>
      </c>
      <c r="G38" s="31"/>
      <c r="H38" s="32"/>
      <c r="I38" s="32"/>
      <c r="J38" s="33"/>
    </row>
    <row r="40" spans="1:10" x14ac:dyDescent="0.3">
      <c r="G40" s="26"/>
      <c r="H40" s="26"/>
      <c r="I40" s="26"/>
      <c r="J40" s="26"/>
    </row>
    <row r="41" spans="1:10" x14ac:dyDescent="0.3">
      <c r="G41" s="26"/>
      <c r="H41" s="26"/>
      <c r="I41" s="26"/>
      <c r="J41" s="26"/>
    </row>
  </sheetData>
  <mergeCells count="31">
    <mergeCell ref="A28:G28"/>
    <mergeCell ref="A29:G29"/>
    <mergeCell ref="A30:G30"/>
    <mergeCell ref="A34:B34"/>
    <mergeCell ref="C34:D34"/>
    <mergeCell ref="E34:F34"/>
    <mergeCell ref="G34:J34"/>
    <mergeCell ref="A11:J11"/>
    <mergeCell ref="A18:J18"/>
    <mergeCell ref="A10:G10"/>
    <mergeCell ref="I1:J1"/>
    <mergeCell ref="I2:J2"/>
    <mergeCell ref="A5:J5"/>
    <mergeCell ref="A9:G9"/>
    <mergeCell ref="A6:J6"/>
    <mergeCell ref="G35:J38"/>
    <mergeCell ref="A22:G22"/>
    <mergeCell ref="A12:G12"/>
    <mergeCell ref="A13:G13"/>
    <mergeCell ref="A14:G14"/>
    <mergeCell ref="A15:G15"/>
    <mergeCell ref="A20:G20"/>
    <mergeCell ref="A16:G16"/>
    <mergeCell ref="A17:G17"/>
    <mergeCell ref="A21:G21"/>
    <mergeCell ref="A23:J23"/>
    <mergeCell ref="A19:G19"/>
    <mergeCell ref="A24:G24"/>
    <mergeCell ref="A25:G25"/>
    <mergeCell ref="A26:G26"/>
    <mergeCell ref="A27:G27"/>
  </mergeCells>
  <dataValidations xWindow="1023" yWindow="928" count="1">
    <dataValidation type="decimal" allowBlank="1" showInputMessage="1" showErrorMessage="1" error="Noter seulement de 1 à 4" prompt="Noter :_x000a_1 pour &quot;je ne sais pas faire&quot;_x000a_2 pour &quot;j'ai besoin d'aide pour faire&quot;_x000a_3 &quot;je suis autonome sur cette activité&quot;_x000a_4 pour &quot;je sais démontrer à quelqu'un d'autre&quot;" sqref="J12:J17 J19:J22 J24:J33 J35" xr:uid="{00000000-0002-0000-0000-000000000000}">
      <formula1>1</formula1>
      <formula2>4</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Footer>&amp;CCommission Paritaire Emploi-Formation Métiers de l’Immobilier</oddFooter>
  </headerFooter>
  <drawing r:id="rId2"/>
  <extLst>
    <ext xmlns:x14="http://schemas.microsoft.com/office/spreadsheetml/2009/9/main" uri="{CCE6A557-97BC-4b89-ADB6-D9C93CAAB3DF}">
      <x14:dataValidations xmlns:xm="http://schemas.microsoft.com/office/excel/2006/main" xWindow="1023" yWindow="928" count="2">
        <x14:dataValidation type="list" allowBlank="1" showInputMessage="1" showErrorMessage="1" error="Sélectionner uniquement F, O ou R" prompt="Noter :_x000a_F pour fréquemment_x000a_O pour occasionnellement_x000a_R pour rarement" xr:uid="{00000000-0002-0000-0000-000001000000}">
          <x14:formula1>
            <xm:f>Feuil3!$B$3:$B$5</xm:f>
          </x14:formula1>
          <xm:sqref>I12:I17 I19:I22 I24:I33 I35</xm:sqref>
        </x14:dataValidation>
        <x14:dataValidation type="list" allowBlank="1" showInputMessage="1" showErrorMessage="1" xr:uid="{00000000-0002-0000-0000-000002000000}">
          <x14:formula1>
            <xm:f>Feuil3!$A$3:$A$4</xm:f>
          </x14:formula1>
          <xm:sqref>H12:H17 H19:H22 H24:H33 H35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
  <sheetViews>
    <sheetView zoomScaleNormal="100" zoomScaleSheetLayoutView="90" workbookViewId="0">
      <selection activeCell="I66" sqref="I66"/>
    </sheetView>
  </sheetViews>
  <sheetFormatPr baseColWidth="10" defaultColWidth="11.42578125" defaultRowHeight="16.5" x14ac:dyDescent="0.3"/>
  <cols>
    <col min="1" max="7" width="15.7109375" style="5" customWidth="1"/>
    <col min="8" max="10" width="15.85546875" style="5" customWidth="1"/>
    <col min="11" max="16384" width="11.42578125" style="5"/>
  </cols>
  <sheetData>
    <row r="1" spans="1:10" s="1" customFormat="1" ht="36.75" customHeight="1" x14ac:dyDescent="0.2">
      <c r="A1" s="25" t="s">
        <v>28</v>
      </c>
      <c r="H1" s="2"/>
      <c r="I1" s="42"/>
      <c r="J1" s="42"/>
    </row>
    <row r="2" spans="1:10" s="1" customFormat="1" x14ac:dyDescent="0.2">
      <c r="H2" s="3"/>
      <c r="I2" s="42"/>
      <c r="J2" s="42"/>
    </row>
    <row r="3" spans="1:10" s="1" customFormat="1" x14ac:dyDescent="0.3">
      <c r="A3" s="4" t="s">
        <v>16</v>
      </c>
      <c r="F3" s="4" t="s">
        <v>17</v>
      </c>
      <c r="I3" s="3"/>
      <c r="J3" s="3"/>
    </row>
    <row r="4" spans="1:10" s="1" customFormat="1" x14ac:dyDescent="0.2">
      <c r="H4" s="3"/>
      <c r="I4" s="3"/>
      <c r="J4" s="3"/>
    </row>
    <row r="5" spans="1:10" s="1" customFormat="1" ht="23.25" x14ac:dyDescent="0.2">
      <c r="A5" s="43" t="s">
        <v>29</v>
      </c>
      <c r="B5" s="43"/>
      <c r="C5" s="43"/>
      <c r="D5" s="43"/>
      <c r="E5" s="43"/>
      <c r="F5" s="43"/>
      <c r="G5" s="43"/>
      <c r="H5" s="43"/>
      <c r="I5" s="43"/>
      <c r="J5" s="43"/>
    </row>
    <row r="6" spans="1:10" s="1" customFormat="1" ht="31.5" x14ac:dyDescent="0.2">
      <c r="A6" s="46" t="s">
        <v>31</v>
      </c>
      <c r="B6" s="47"/>
      <c r="C6" s="47"/>
      <c r="D6" s="47"/>
      <c r="E6" s="47"/>
      <c r="F6" s="47"/>
      <c r="G6" s="47"/>
      <c r="H6" s="47"/>
      <c r="I6" s="47"/>
      <c r="J6" s="47"/>
    </row>
    <row r="8" spans="1:10" ht="16.5" customHeight="1" x14ac:dyDescent="0.3">
      <c r="H8" s="11" t="s">
        <v>13</v>
      </c>
      <c r="I8" s="11" t="s">
        <v>14</v>
      </c>
      <c r="J8" s="11" t="s">
        <v>15</v>
      </c>
    </row>
    <row r="9" spans="1:10" ht="38.25" x14ac:dyDescent="0.3">
      <c r="A9" s="44"/>
      <c r="B9" s="44"/>
      <c r="C9" s="44"/>
      <c r="D9" s="44"/>
      <c r="E9" s="44"/>
      <c r="F9" s="44"/>
      <c r="G9" s="45"/>
      <c r="H9" s="7" t="s">
        <v>21</v>
      </c>
      <c r="I9" s="7" t="s">
        <v>11</v>
      </c>
      <c r="J9" s="7" t="s">
        <v>12</v>
      </c>
    </row>
    <row r="10" spans="1:10" ht="54" customHeight="1" x14ac:dyDescent="0.3">
      <c r="A10" s="40" t="s">
        <v>36</v>
      </c>
      <c r="B10" s="40"/>
      <c r="C10" s="40"/>
      <c r="D10" s="40"/>
      <c r="E10" s="40"/>
      <c r="F10" s="40"/>
      <c r="G10" s="41"/>
      <c r="H10" s="15" t="s">
        <v>18</v>
      </c>
      <c r="I10" s="15" t="s">
        <v>27</v>
      </c>
      <c r="J10" s="15" t="s">
        <v>30</v>
      </c>
    </row>
    <row r="11" spans="1:10" s="16" customFormat="1" ht="16.5" customHeight="1" x14ac:dyDescent="0.25">
      <c r="A11" s="37" t="s">
        <v>39</v>
      </c>
      <c r="B11" s="38"/>
      <c r="C11" s="38"/>
      <c r="D11" s="38"/>
      <c r="E11" s="38"/>
      <c r="F11" s="38"/>
      <c r="G11" s="38"/>
      <c r="H11" s="38"/>
      <c r="I11" s="38"/>
      <c r="J11" s="39"/>
    </row>
    <row r="12" spans="1:10" s="16" customFormat="1" ht="30.75" customHeight="1" x14ac:dyDescent="0.25">
      <c r="A12" s="34" t="s">
        <v>64</v>
      </c>
      <c r="B12" s="35" t="s">
        <v>64</v>
      </c>
      <c r="C12" s="35" t="s">
        <v>64</v>
      </c>
      <c r="D12" s="35" t="s">
        <v>64</v>
      </c>
      <c r="E12" s="35" t="s">
        <v>64</v>
      </c>
      <c r="F12" s="35" t="s">
        <v>64</v>
      </c>
      <c r="G12" s="36" t="s">
        <v>64</v>
      </c>
      <c r="H12" s="22" t="s">
        <v>19</v>
      </c>
      <c r="I12" s="23" t="s">
        <v>23</v>
      </c>
      <c r="J12" s="23">
        <v>4</v>
      </c>
    </row>
    <row r="13" spans="1:10" s="16" customFormat="1" ht="16.5" customHeight="1" x14ac:dyDescent="0.25">
      <c r="A13" s="37" t="s">
        <v>37</v>
      </c>
      <c r="B13" s="38"/>
      <c r="C13" s="38"/>
      <c r="D13" s="38"/>
      <c r="E13" s="38"/>
      <c r="F13" s="38"/>
      <c r="G13" s="38"/>
      <c r="H13" s="38"/>
      <c r="I13" s="38"/>
      <c r="J13" s="39"/>
    </row>
    <row r="14" spans="1:10" s="16" customFormat="1" ht="30" customHeight="1" x14ac:dyDescent="0.25">
      <c r="A14" s="34" t="s">
        <v>65</v>
      </c>
      <c r="B14" s="35" t="s">
        <v>65</v>
      </c>
      <c r="C14" s="35" t="s">
        <v>65</v>
      </c>
      <c r="D14" s="35" t="s">
        <v>65</v>
      </c>
      <c r="E14" s="35" t="s">
        <v>65</v>
      </c>
      <c r="F14" s="35" t="s">
        <v>65</v>
      </c>
      <c r="G14" s="36" t="s">
        <v>65</v>
      </c>
      <c r="H14" s="22" t="s">
        <v>19</v>
      </c>
      <c r="I14" s="23" t="s">
        <v>23</v>
      </c>
      <c r="J14" s="23">
        <v>4</v>
      </c>
    </row>
    <row r="15" spans="1:10" s="16" customFormat="1" x14ac:dyDescent="0.25">
      <c r="A15" s="34" t="s">
        <v>66</v>
      </c>
      <c r="B15" s="35" t="s">
        <v>66</v>
      </c>
      <c r="C15" s="35" t="s">
        <v>66</v>
      </c>
      <c r="D15" s="35" t="s">
        <v>66</v>
      </c>
      <c r="E15" s="35" t="s">
        <v>66</v>
      </c>
      <c r="F15" s="35" t="s">
        <v>66</v>
      </c>
      <c r="G15" s="36" t="s">
        <v>66</v>
      </c>
      <c r="H15" s="22" t="s">
        <v>19</v>
      </c>
      <c r="I15" s="23" t="s">
        <v>23</v>
      </c>
      <c r="J15" s="23">
        <v>4</v>
      </c>
    </row>
    <row r="16" spans="1:10" s="16" customFormat="1" ht="16.5" customHeight="1" x14ac:dyDescent="0.25">
      <c r="A16" s="37" t="s">
        <v>38</v>
      </c>
      <c r="B16" s="38"/>
      <c r="C16" s="38"/>
      <c r="D16" s="38"/>
      <c r="E16" s="38"/>
      <c r="F16" s="38"/>
      <c r="G16" s="38"/>
      <c r="H16" s="38"/>
      <c r="I16" s="38"/>
      <c r="J16" s="39"/>
    </row>
    <row r="17" spans="1:10" s="16" customFormat="1" ht="26.25" customHeight="1" x14ac:dyDescent="0.25">
      <c r="A17" s="34" t="s">
        <v>67</v>
      </c>
      <c r="B17" s="35" t="s">
        <v>67</v>
      </c>
      <c r="C17" s="35" t="s">
        <v>67</v>
      </c>
      <c r="D17" s="35" t="s">
        <v>67</v>
      </c>
      <c r="E17" s="35" t="s">
        <v>67</v>
      </c>
      <c r="F17" s="35" t="s">
        <v>67</v>
      </c>
      <c r="G17" s="36" t="s">
        <v>67</v>
      </c>
      <c r="H17" s="22" t="s">
        <v>19</v>
      </c>
      <c r="I17" s="23" t="s">
        <v>23</v>
      </c>
      <c r="J17" s="23">
        <v>4</v>
      </c>
    </row>
    <row r="18" spans="1:10" s="16" customFormat="1" ht="28.5" customHeight="1" x14ac:dyDescent="0.25">
      <c r="A18" s="34" t="s">
        <v>68</v>
      </c>
      <c r="B18" s="35" t="s">
        <v>68</v>
      </c>
      <c r="C18" s="35" t="s">
        <v>68</v>
      </c>
      <c r="D18" s="35" t="s">
        <v>68</v>
      </c>
      <c r="E18" s="35" t="s">
        <v>68</v>
      </c>
      <c r="F18" s="35" t="s">
        <v>68</v>
      </c>
      <c r="G18" s="36" t="s">
        <v>68</v>
      </c>
      <c r="H18" s="22" t="s">
        <v>19</v>
      </c>
      <c r="I18" s="23" t="s">
        <v>23</v>
      </c>
      <c r="J18" s="23">
        <v>4</v>
      </c>
    </row>
    <row r="19" spans="1:10" s="16" customFormat="1" ht="32.25" customHeight="1" x14ac:dyDescent="0.25">
      <c r="A19" s="34" t="s">
        <v>69</v>
      </c>
      <c r="B19" s="35" t="s">
        <v>69</v>
      </c>
      <c r="C19" s="35" t="s">
        <v>69</v>
      </c>
      <c r="D19" s="35" t="s">
        <v>69</v>
      </c>
      <c r="E19" s="35" t="s">
        <v>69</v>
      </c>
      <c r="F19" s="35" t="s">
        <v>69</v>
      </c>
      <c r="G19" s="36" t="s">
        <v>69</v>
      </c>
      <c r="H19" s="22" t="s">
        <v>19</v>
      </c>
      <c r="I19" s="23" t="s">
        <v>23</v>
      </c>
      <c r="J19" s="23">
        <v>4</v>
      </c>
    </row>
    <row r="20" spans="1:10" s="16" customFormat="1" ht="32.25" customHeight="1" x14ac:dyDescent="0.25">
      <c r="A20" s="34" t="s">
        <v>70</v>
      </c>
      <c r="B20" s="35" t="s">
        <v>70</v>
      </c>
      <c r="C20" s="35" t="s">
        <v>70</v>
      </c>
      <c r="D20" s="35" t="s">
        <v>70</v>
      </c>
      <c r="E20" s="35" t="s">
        <v>70</v>
      </c>
      <c r="F20" s="35" t="s">
        <v>70</v>
      </c>
      <c r="G20" s="36" t="s">
        <v>70</v>
      </c>
      <c r="H20" s="22" t="s">
        <v>19</v>
      </c>
      <c r="I20" s="23" t="s">
        <v>23</v>
      </c>
      <c r="J20" s="23">
        <v>4</v>
      </c>
    </row>
    <row r="21" spans="1:10" s="16" customFormat="1" ht="30" customHeight="1" x14ac:dyDescent="0.25">
      <c r="A21" s="34" t="s">
        <v>71</v>
      </c>
      <c r="B21" s="35" t="s">
        <v>71</v>
      </c>
      <c r="C21" s="35" t="s">
        <v>71</v>
      </c>
      <c r="D21" s="35" t="s">
        <v>71</v>
      </c>
      <c r="E21" s="35" t="s">
        <v>71</v>
      </c>
      <c r="F21" s="35" t="s">
        <v>71</v>
      </c>
      <c r="G21" s="36" t="s">
        <v>71</v>
      </c>
      <c r="H21" s="22" t="s">
        <v>19</v>
      </c>
      <c r="I21" s="23" t="s">
        <v>23</v>
      </c>
      <c r="J21" s="23">
        <v>4</v>
      </c>
    </row>
    <row r="22" spans="1:10" s="16" customFormat="1" ht="16.5" customHeight="1" x14ac:dyDescent="0.25">
      <c r="A22" s="37" t="s">
        <v>40</v>
      </c>
      <c r="B22" s="38"/>
      <c r="C22" s="38"/>
      <c r="D22" s="38"/>
      <c r="E22" s="38"/>
      <c r="F22" s="38"/>
      <c r="G22" s="38"/>
      <c r="H22" s="38"/>
      <c r="I22" s="38"/>
      <c r="J22" s="39"/>
    </row>
    <row r="23" spans="1:10" s="16" customFormat="1" ht="27.75" customHeight="1" x14ac:dyDescent="0.25">
      <c r="A23" s="34" t="s">
        <v>72</v>
      </c>
      <c r="B23" s="35" t="s">
        <v>72</v>
      </c>
      <c r="C23" s="35" t="s">
        <v>72</v>
      </c>
      <c r="D23" s="35" t="s">
        <v>72</v>
      </c>
      <c r="E23" s="35" t="s">
        <v>72</v>
      </c>
      <c r="F23" s="35" t="s">
        <v>72</v>
      </c>
      <c r="G23" s="36" t="s">
        <v>72</v>
      </c>
      <c r="H23" s="22" t="s">
        <v>19</v>
      </c>
      <c r="I23" s="23" t="s">
        <v>23</v>
      </c>
      <c r="J23" s="23">
        <v>4</v>
      </c>
    </row>
    <row r="24" spans="1:10" s="16" customFormat="1" ht="27" customHeight="1" x14ac:dyDescent="0.25">
      <c r="A24" s="34" t="s">
        <v>73</v>
      </c>
      <c r="B24" s="35" t="s">
        <v>73</v>
      </c>
      <c r="C24" s="35" t="s">
        <v>73</v>
      </c>
      <c r="D24" s="35" t="s">
        <v>73</v>
      </c>
      <c r="E24" s="35" t="s">
        <v>73</v>
      </c>
      <c r="F24" s="35" t="s">
        <v>73</v>
      </c>
      <c r="G24" s="36" t="s">
        <v>73</v>
      </c>
      <c r="H24" s="22" t="s">
        <v>19</v>
      </c>
      <c r="I24" s="23" t="s">
        <v>23</v>
      </c>
      <c r="J24" s="23">
        <v>4</v>
      </c>
    </row>
    <row r="25" spans="1:10" s="16" customFormat="1" x14ac:dyDescent="0.25">
      <c r="A25" s="34" t="s">
        <v>74</v>
      </c>
      <c r="B25" s="35" t="s">
        <v>74</v>
      </c>
      <c r="C25" s="35" t="s">
        <v>74</v>
      </c>
      <c r="D25" s="35" t="s">
        <v>74</v>
      </c>
      <c r="E25" s="35" t="s">
        <v>74</v>
      </c>
      <c r="F25" s="35" t="s">
        <v>74</v>
      </c>
      <c r="G25" s="36" t="s">
        <v>74</v>
      </c>
      <c r="H25" s="22" t="s">
        <v>19</v>
      </c>
      <c r="I25" s="23" t="s">
        <v>23</v>
      </c>
      <c r="J25" s="23">
        <v>4</v>
      </c>
    </row>
    <row r="26" spans="1:10" s="16" customFormat="1" x14ac:dyDescent="0.25">
      <c r="A26" s="34" t="s">
        <v>75</v>
      </c>
      <c r="B26" s="35" t="s">
        <v>75</v>
      </c>
      <c r="C26" s="35" t="s">
        <v>75</v>
      </c>
      <c r="D26" s="35" t="s">
        <v>75</v>
      </c>
      <c r="E26" s="35" t="s">
        <v>75</v>
      </c>
      <c r="F26" s="35" t="s">
        <v>75</v>
      </c>
      <c r="G26" s="36" t="s">
        <v>75</v>
      </c>
      <c r="H26" s="22" t="s">
        <v>19</v>
      </c>
      <c r="I26" s="23" t="s">
        <v>23</v>
      </c>
      <c r="J26" s="23">
        <v>4</v>
      </c>
    </row>
    <row r="27" spans="1:10" s="16" customFormat="1" x14ac:dyDescent="0.25">
      <c r="A27" s="53" t="s">
        <v>41</v>
      </c>
      <c r="B27" s="54"/>
      <c r="C27" s="54"/>
      <c r="D27" s="54"/>
      <c r="E27" s="54"/>
      <c r="F27" s="54"/>
      <c r="G27" s="54"/>
      <c r="H27" s="54"/>
      <c r="I27" s="54"/>
      <c r="J27" s="55"/>
    </row>
    <row r="28" spans="1:10" s="16" customFormat="1" ht="16.5" customHeight="1" x14ac:dyDescent="0.25">
      <c r="A28" s="34" t="s">
        <v>76</v>
      </c>
      <c r="B28" s="35" t="s">
        <v>76</v>
      </c>
      <c r="C28" s="35" t="s">
        <v>76</v>
      </c>
      <c r="D28" s="35" t="s">
        <v>76</v>
      </c>
      <c r="E28" s="35" t="s">
        <v>76</v>
      </c>
      <c r="F28" s="35" t="s">
        <v>76</v>
      </c>
      <c r="G28" s="36" t="s">
        <v>76</v>
      </c>
      <c r="H28" s="22" t="s">
        <v>19</v>
      </c>
      <c r="I28" s="23" t="s">
        <v>23</v>
      </c>
      <c r="J28" s="23">
        <v>4</v>
      </c>
    </row>
    <row r="29" spans="1:10" s="16" customFormat="1" ht="16.5" customHeight="1" x14ac:dyDescent="0.25">
      <c r="A29" s="34" t="s">
        <v>77</v>
      </c>
      <c r="B29" s="35" t="s">
        <v>77</v>
      </c>
      <c r="C29" s="35" t="s">
        <v>77</v>
      </c>
      <c r="D29" s="35" t="s">
        <v>77</v>
      </c>
      <c r="E29" s="35" t="s">
        <v>77</v>
      </c>
      <c r="F29" s="35" t="s">
        <v>77</v>
      </c>
      <c r="G29" s="36" t="s">
        <v>77</v>
      </c>
      <c r="H29" s="22" t="s">
        <v>19</v>
      </c>
      <c r="I29" s="23" t="s">
        <v>23</v>
      </c>
      <c r="J29" s="23">
        <v>4</v>
      </c>
    </row>
    <row r="30" spans="1:10" s="16" customFormat="1" ht="32.25" customHeight="1" x14ac:dyDescent="0.25">
      <c r="A30" s="34" t="s">
        <v>78</v>
      </c>
      <c r="B30" s="35" t="s">
        <v>78</v>
      </c>
      <c r="C30" s="35" t="s">
        <v>78</v>
      </c>
      <c r="D30" s="35" t="s">
        <v>78</v>
      </c>
      <c r="E30" s="35" t="s">
        <v>78</v>
      </c>
      <c r="F30" s="35" t="s">
        <v>78</v>
      </c>
      <c r="G30" s="36" t="s">
        <v>78</v>
      </c>
      <c r="H30" s="22" t="s">
        <v>19</v>
      </c>
      <c r="I30" s="23" t="s">
        <v>23</v>
      </c>
      <c r="J30" s="23">
        <v>4</v>
      </c>
    </row>
    <row r="31" spans="1:10" s="16" customFormat="1" x14ac:dyDescent="0.25">
      <c r="A31" s="29"/>
      <c r="B31" s="29"/>
      <c r="C31" s="29"/>
      <c r="D31" s="29"/>
      <c r="E31" s="29"/>
      <c r="F31" s="29"/>
      <c r="G31" s="29"/>
      <c r="H31" s="28"/>
      <c r="I31" s="28"/>
      <c r="J31" s="28"/>
    </row>
    <row r="32" spans="1:10" s="16" customFormat="1" ht="18" x14ac:dyDescent="0.25">
      <c r="A32" s="30" t="s">
        <v>1</v>
      </c>
      <c r="B32" s="27"/>
      <c r="C32" s="27"/>
      <c r="D32" s="27"/>
      <c r="E32" s="27"/>
      <c r="F32" s="27"/>
      <c r="G32" s="27"/>
      <c r="H32" s="28"/>
      <c r="I32" s="28"/>
      <c r="J32" s="28"/>
    </row>
    <row r="33" spans="1:10" s="16" customFormat="1" ht="32.25" customHeight="1" x14ac:dyDescent="0.25">
      <c r="A33" s="24"/>
      <c r="B33" s="27"/>
      <c r="C33" s="27"/>
      <c r="D33" s="27"/>
      <c r="E33" s="27"/>
      <c r="F33" s="27"/>
      <c r="G33" s="27"/>
      <c r="H33" s="28"/>
      <c r="I33" s="28"/>
      <c r="J33" s="28"/>
    </row>
    <row r="34" spans="1:10" s="16" customFormat="1" x14ac:dyDescent="0.25">
      <c r="A34" s="48" t="s">
        <v>0</v>
      </c>
      <c r="B34" s="49"/>
      <c r="C34" s="48" t="s">
        <v>2</v>
      </c>
      <c r="D34" s="49"/>
      <c r="E34" s="48" t="s">
        <v>3</v>
      </c>
      <c r="F34" s="49"/>
      <c r="G34" s="50" t="s">
        <v>8</v>
      </c>
      <c r="H34" s="51"/>
      <c r="I34" s="51"/>
      <c r="J34" s="52"/>
    </row>
    <row r="35" spans="1:10" s="16" customFormat="1" x14ac:dyDescent="0.25">
      <c r="A35" s="17" t="s">
        <v>4</v>
      </c>
      <c r="B35" s="18">
        <f>COUNTIF(H12:H30,"O")</f>
        <v>15</v>
      </c>
      <c r="C35" s="19" t="s">
        <v>24</v>
      </c>
      <c r="D35" s="20">
        <f>COUNTIF($I$11:$I$30,"F")</f>
        <v>15</v>
      </c>
      <c r="E35" s="19" t="s">
        <v>9</v>
      </c>
      <c r="F35" s="20">
        <f>COUNTIF($J$11:$J$30,"1")</f>
        <v>0</v>
      </c>
      <c r="G35" s="31" t="str">
        <f>IF(AND(B35=0,B36=0,D35=0,D36=0,D37=0,F35=0,F36=0,D37=0,F35=0,F36=0,F37=0,F38=0),"",IF(AND(B35&gt;=8,D35&gt;=D37,F37&gt;=F35,F37&gt;=F36),"La validation du bloc peut être envisagée",IF(AND(B35&gt;=8,D36&gt;=D37,F38&gt;=F35,F38&gt;=F36),"La validation du bloc ne peut être envisagée","La validation du bloc ne peut être envisagée. Il est préférable de suivre une formation pour valider le(s) bloc(s) du CQP. Rapprochez-vous de votre référent afin de définir avec vous un parcours de formation adapté")))</f>
        <v>La validation du bloc peut être envisagée</v>
      </c>
      <c r="H35" s="32"/>
      <c r="I35" s="32"/>
      <c r="J35" s="33"/>
    </row>
    <row r="36" spans="1:10" x14ac:dyDescent="0.3">
      <c r="A36" s="17" t="s">
        <v>5</v>
      </c>
      <c r="B36" s="18">
        <f>COUNTIF(H12:H30,"N")</f>
        <v>0</v>
      </c>
      <c r="C36" s="19" t="s">
        <v>25</v>
      </c>
      <c r="D36" s="20">
        <f>COUNTIF($I$11:$I$30,"O")</f>
        <v>0</v>
      </c>
      <c r="E36" s="19" t="s">
        <v>10</v>
      </c>
      <c r="F36" s="20">
        <f>COUNTIF($J$11:$J$30,"2")</f>
        <v>0</v>
      </c>
      <c r="G36" s="31"/>
      <c r="H36" s="32"/>
      <c r="I36" s="32"/>
      <c r="J36" s="33"/>
    </row>
    <row r="37" spans="1:10" x14ac:dyDescent="0.3">
      <c r="A37" s="12"/>
      <c r="B37" s="12"/>
      <c r="C37" s="19" t="s">
        <v>26</v>
      </c>
      <c r="D37" s="20">
        <f>COUNTIF($I$11:$I$30,"R")</f>
        <v>0</v>
      </c>
      <c r="E37" s="21" t="s">
        <v>6</v>
      </c>
      <c r="F37" s="20">
        <f>COUNTIF($J$11:$J$30,"3")</f>
        <v>0</v>
      </c>
      <c r="G37" s="31"/>
      <c r="H37" s="32"/>
      <c r="I37" s="32"/>
      <c r="J37" s="33"/>
    </row>
    <row r="38" spans="1:10" ht="18.75" customHeight="1" x14ac:dyDescent="0.3">
      <c r="A38" s="13"/>
      <c r="B38" s="13"/>
      <c r="C38" s="13"/>
      <c r="D38" s="14"/>
      <c r="E38" s="21" t="s">
        <v>7</v>
      </c>
      <c r="F38" s="20">
        <f>COUNTIF($J$11:$J$30,"4")</f>
        <v>15</v>
      </c>
      <c r="G38" s="31"/>
      <c r="H38" s="32"/>
      <c r="I38" s="32"/>
      <c r="J38" s="33"/>
    </row>
    <row r="40" spans="1:10" x14ac:dyDescent="0.3">
      <c r="G40" s="26"/>
      <c r="H40" s="26"/>
      <c r="I40" s="26"/>
      <c r="J40" s="26"/>
    </row>
    <row r="41" spans="1:10" x14ac:dyDescent="0.3">
      <c r="G41" s="26"/>
      <c r="H41" s="26"/>
      <c r="I41" s="26"/>
      <c r="J41" s="26"/>
    </row>
  </sheetData>
  <mergeCells count="31">
    <mergeCell ref="G35:J38"/>
    <mergeCell ref="A22:J22"/>
    <mergeCell ref="A27:J27"/>
    <mergeCell ref="A24:G24"/>
    <mergeCell ref="A25:G25"/>
    <mergeCell ref="A26:G26"/>
    <mergeCell ref="A28:G28"/>
    <mergeCell ref="A30:G30"/>
    <mergeCell ref="A23:G23"/>
    <mergeCell ref="A34:B34"/>
    <mergeCell ref="C34:D34"/>
    <mergeCell ref="E34:F34"/>
    <mergeCell ref="G34:J34"/>
    <mergeCell ref="A29:G29"/>
    <mergeCell ref="A18:G18"/>
    <mergeCell ref="A19:G19"/>
    <mergeCell ref="A20:G20"/>
    <mergeCell ref="A21:G21"/>
    <mergeCell ref="A10:G10"/>
    <mergeCell ref="A12:G12"/>
    <mergeCell ref="A14:G14"/>
    <mergeCell ref="A15:G15"/>
    <mergeCell ref="A17:G17"/>
    <mergeCell ref="A13:J13"/>
    <mergeCell ref="A16:J16"/>
    <mergeCell ref="I1:J1"/>
    <mergeCell ref="I2:J2"/>
    <mergeCell ref="A5:J5"/>
    <mergeCell ref="A9:G9"/>
    <mergeCell ref="A11:J11"/>
    <mergeCell ref="A6:J6"/>
  </mergeCells>
  <dataValidations disablePrompts="1" count="1">
    <dataValidation type="decimal" allowBlank="1" showInputMessage="1" showErrorMessage="1" error="Noter seulement de 1 à 4" prompt="Noter :_x000a_1 pour &quot;je ne sais pas faire&quot;_x000a_2 pour &quot;j'ai besoin d'aide pour faire&quot;_x000a_3 &quot;je suis autonome sur cette activité&quot;_x000a_4 pour &quot;je sais démontrer à quelqu'un d'autre&quot;" sqref="J12 J14:J15 J35 J17:J21 J23:J26 J28:J33" xr:uid="{2DCEC488-C540-4040-878E-C216F26567CC}">
      <formula1>1</formula1>
      <formula2>4</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Footer>&amp;CCommission Paritaire Emploi-Formation Métiers de l’Immobilier</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Sélectionner uniquement F, O ou R" prompt="Noter :_x000a_F pour fréquemment_x000a_O pour occasionnellement_x000a_R pour rarement" xr:uid="{E656ED51-C7E0-4935-9ABD-1A9224F670D6}">
          <x14:formula1>
            <xm:f>Feuil3!$B$3:$B$5</xm:f>
          </x14:formula1>
          <xm:sqref>I12 I14:I15 I35 I17:I21 I23:I26 I28:I33</xm:sqref>
        </x14:dataValidation>
        <x14:dataValidation type="list" allowBlank="1" showInputMessage="1" showErrorMessage="1" xr:uid="{C522258F-69D7-420B-9949-58F81194AE57}">
          <x14:formula1>
            <xm:f>Feuil3!$A$3:$A$4</xm:f>
          </x14:formula1>
          <xm:sqref>H12 H14:H15 H35 H17:H21 H23:H26 H28:H33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J56"/>
  <sheetViews>
    <sheetView zoomScaleNormal="100" zoomScaleSheetLayoutView="90" workbookViewId="0">
      <selection activeCell="G74" sqref="G74"/>
    </sheetView>
  </sheetViews>
  <sheetFormatPr baseColWidth="10" defaultColWidth="11.42578125" defaultRowHeight="16.5" x14ac:dyDescent="0.3"/>
  <cols>
    <col min="1" max="7" width="15.7109375" style="5" customWidth="1"/>
    <col min="8" max="10" width="15.85546875" style="5" customWidth="1"/>
    <col min="11" max="16384" width="11.42578125" style="5"/>
  </cols>
  <sheetData>
    <row r="1" spans="1:10" s="1" customFormat="1" ht="36.75" customHeight="1" x14ac:dyDescent="0.2">
      <c r="A1" s="25" t="s">
        <v>28</v>
      </c>
      <c r="H1" s="2"/>
      <c r="I1" s="42"/>
      <c r="J1" s="42"/>
    </row>
    <row r="2" spans="1:10" s="1" customFormat="1" x14ac:dyDescent="0.2">
      <c r="H2" s="3"/>
      <c r="I2" s="42"/>
      <c r="J2" s="42"/>
    </row>
    <row r="3" spans="1:10" s="1" customFormat="1" x14ac:dyDescent="0.3">
      <c r="A3" s="4" t="s">
        <v>16</v>
      </c>
      <c r="F3" s="4" t="s">
        <v>17</v>
      </c>
      <c r="I3" s="3"/>
      <c r="J3" s="3"/>
    </row>
    <row r="4" spans="1:10" s="1" customFormat="1" x14ac:dyDescent="0.2">
      <c r="H4" s="3"/>
      <c r="I4" s="3"/>
      <c r="J4" s="3"/>
    </row>
    <row r="5" spans="1:10" s="1" customFormat="1" ht="23.25" x14ac:dyDescent="0.2">
      <c r="A5" s="43" t="s">
        <v>29</v>
      </c>
      <c r="B5" s="43"/>
      <c r="C5" s="43"/>
      <c r="D5" s="43"/>
      <c r="E5" s="43"/>
      <c r="F5" s="43"/>
      <c r="G5" s="43"/>
      <c r="H5" s="43"/>
      <c r="I5" s="43"/>
      <c r="J5" s="43"/>
    </row>
    <row r="6" spans="1:10" s="1" customFormat="1" ht="31.5" x14ac:dyDescent="0.2">
      <c r="A6" s="46" t="s">
        <v>31</v>
      </c>
      <c r="B6" s="47"/>
      <c r="C6" s="47"/>
      <c r="D6" s="47"/>
      <c r="E6" s="47"/>
      <c r="F6" s="47"/>
      <c r="G6" s="47"/>
      <c r="H6" s="47"/>
      <c r="I6" s="47"/>
      <c r="J6" s="47"/>
    </row>
    <row r="8" spans="1:10" ht="16.5" customHeight="1" x14ac:dyDescent="0.3">
      <c r="H8" s="11" t="s">
        <v>13</v>
      </c>
      <c r="I8" s="11" t="s">
        <v>14</v>
      </c>
      <c r="J8" s="11" t="s">
        <v>15</v>
      </c>
    </row>
    <row r="9" spans="1:10" ht="38.25" x14ac:dyDescent="0.3">
      <c r="A9" s="44"/>
      <c r="B9" s="44"/>
      <c r="C9" s="44"/>
      <c r="D9" s="44"/>
      <c r="E9" s="44"/>
      <c r="F9" s="44"/>
      <c r="G9" s="45"/>
      <c r="H9" s="7" t="s">
        <v>21</v>
      </c>
      <c r="I9" s="7" t="s">
        <v>11</v>
      </c>
      <c r="J9" s="7" t="s">
        <v>12</v>
      </c>
    </row>
    <row r="10" spans="1:10" ht="54" customHeight="1" x14ac:dyDescent="0.3">
      <c r="A10" s="40" t="s">
        <v>42</v>
      </c>
      <c r="B10" s="40"/>
      <c r="C10" s="40"/>
      <c r="D10" s="40"/>
      <c r="E10" s="40"/>
      <c r="F10" s="40"/>
      <c r="G10" s="41"/>
      <c r="H10" s="15" t="s">
        <v>18</v>
      </c>
      <c r="I10" s="15" t="s">
        <v>27</v>
      </c>
      <c r="J10" s="15" t="s">
        <v>30</v>
      </c>
    </row>
    <row r="11" spans="1:10" s="16" customFormat="1" ht="16.5" customHeight="1" x14ac:dyDescent="0.25">
      <c r="A11" s="37" t="s">
        <v>43</v>
      </c>
      <c r="B11" s="38"/>
      <c r="C11" s="38"/>
      <c r="D11" s="38"/>
      <c r="E11" s="38"/>
      <c r="F11" s="38"/>
      <c r="G11" s="38"/>
      <c r="H11" s="38"/>
      <c r="I11" s="38"/>
      <c r="J11" s="39"/>
    </row>
    <row r="12" spans="1:10" s="16" customFormat="1" x14ac:dyDescent="0.25">
      <c r="A12" s="34" t="s">
        <v>79</v>
      </c>
      <c r="B12" s="35" t="s">
        <v>79</v>
      </c>
      <c r="C12" s="35" t="s">
        <v>79</v>
      </c>
      <c r="D12" s="35" t="s">
        <v>79</v>
      </c>
      <c r="E12" s="35" t="s">
        <v>79</v>
      </c>
      <c r="F12" s="35" t="s">
        <v>79</v>
      </c>
      <c r="G12" s="36" t="s">
        <v>79</v>
      </c>
      <c r="H12" s="23" t="s">
        <v>19</v>
      </c>
      <c r="I12" s="23" t="s">
        <v>23</v>
      </c>
      <c r="J12" s="23">
        <v>4</v>
      </c>
    </row>
    <row r="13" spans="1:10" s="16" customFormat="1" ht="30.75" customHeight="1" x14ac:dyDescent="0.25">
      <c r="A13" s="34" t="s">
        <v>80</v>
      </c>
      <c r="B13" s="35" t="s">
        <v>80</v>
      </c>
      <c r="C13" s="35" t="s">
        <v>80</v>
      </c>
      <c r="D13" s="35" t="s">
        <v>80</v>
      </c>
      <c r="E13" s="35" t="s">
        <v>80</v>
      </c>
      <c r="F13" s="35" t="s">
        <v>80</v>
      </c>
      <c r="G13" s="36" t="s">
        <v>80</v>
      </c>
      <c r="H13" s="23" t="s">
        <v>19</v>
      </c>
      <c r="I13" s="23" t="s">
        <v>23</v>
      </c>
      <c r="J13" s="23">
        <v>4</v>
      </c>
    </row>
    <row r="14" spans="1:10" s="16" customFormat="1" x14ac:dyDescent="0.25">
      <c r="A14" s="34" t="s">
        <v>81</v>
      </c>
      <c r="B14" s="35" t="s">
        <v>81</v>
      </c>
      <c r="C14" s="35" t="s">
        <v>81</v>
      </c>
      <c r="D14" s="35" t="s">
        <v>81</v>
      </c>
      <c r="E14" s="35" t="s">
        <v>81</v>
      </c>
      <c r="F14" s="35" t="s">
        <v>81</v>
      </c>
      <c r="G14" s="36" t="s">
        <v>81</v>
      </c>
      <c r="H14" s="23" t="s">
        <v>19</v>
      </c>
      <c r="I14" s="23" t="s">
        <v>23</v>
      </c>
      <c r="J14" s="23">
        <v>4</v>
      </c>
    </row>
    <row r="15" spans="1:10" s="16" customFormat="1" x14ac:dyDescent="0.25">
      <c r="A15" s="34" t="s">
        <v>82</v>
      </c>
      <c r="B15" s="35" t="s">
        <v>82</v>
      </c>
      <c r="C15" s="35" t="s">
        <v>82</v>
      </c>
      <c r="D15" s="35" t="s">
        <v>82</v>
      </c>
      <c r="E15" s="35" t="s">
        <v>82</v>
      </c>
      <c r="F15" s="35" t="s">
        <v>82</v>
      </c>
      <c r="G15" s="36" t="s">
        <v>82</v>
      </c>
      <c r="H15" s="23" t="s">
        <v>19</v>
      </c>
      <c r="I15" s="23" t="s">
        <v>23</v>
      </c>
      <c r="J15" s="23">
        <v>4</v>
      </c>
    </row>
    <row r="16" spans="1:10" s="16" customFormat="1" x14ac:dyDescent="0.25">
      <c r="A16" s="34" t="s">
        <v>83</v>
      </c>
      <c r="B16" s="35" t="s">
        <v>83</v>
      </c>
      <c r="C16" s="35" t="s">
        <v>83</v>
      </c>
      <c r="D16" s="35" t="s">
        <v>83</v>
      </c>
      <c r="E16" s="35" t="s">
        <v>83</v>
      </c>
      <c r="F16" s="35" t="s">
        <v>83</v>
      </c>
      <c r="G16" s="36" t="s">
        <v>83</v>
      </c>
      <c r="H16" s="23" t="s">
        <v>19</v>
      </c>
      <c r="I16" s="23" t="s">
        <v>23</v>
      </c>
      <c r="J16" s="23">
        <v>4</v>
      </c>
    </row>
    <row r="17" spans="1:10" s="16" customFormat="1" x14ac:dyDescent="0.25">
      <c r="A17" s="34" t="s">
        <v>84</v>
      </c>
      <c r="B17" s="35" t="s">
        <v>84</v>
      </c>
      <c r="C17" s="35" t="s">
        <v>84</v>
      </c>
      <c r="D17" s="35" t="s">
        <v>84</v>
      </c>
      <c r="E17" s="35" t="s">
        <v>84</v>
      </c>
      <c r="F17" s="35" t="s">
        <v>84</v>
      </c>
      <c r="G17" s="36" t="s">
        <v>84</v>
      </c>
      <c r="H17" s="23" t="s">
        <v>19</v>
      </c>
      <c r="I17" s="23" t="s">
        <v>23</v>
      </c>
      <c r="J17" s="23">
        <v>4</v>
      </c>
    </row>
    <row r="18" spans="1:10" s="16" customFormat="1" x14ac:dyDescent="0.25">
      <c r="A18" s="34" t="s">
        <v>85</v>
      </c>
      <c r="B18" s="35" t="s">
        <v>85</v>
      </c>
      <c r="C18" s="35" t="s">
        <v>85</v>
      </c>
      <c r="D18" s="35" t="s">
        <v>85</v>
      </c>
      <c r="E18" s="35" t="s">
        <v>85</v>
      </c>
      <c r="F18" s="35" t="s">
        <v>85</v>
      </c>
      <c r="G18" s="36" t="s">
        <v>85</v>
      </c>
      <c r="H18" s="23" t="s">
        <v>19</v>
      </c>
      <c r="I18" s="23" t="s">
        <v>23</v>
      </c>
      <c r="J18" s="23">
        <v>4</v>
      </c>
    </row>
    <row r="19" spans="1:10" s="16" customFormat="1" x14ac:dyDescent="0.25">
      <c r="A19" s="34" t="s">
        <v>86</v>
      </c>
      <c r="B19" s="35" t="s">
        <v>86</v>
      </c>
      <c r="C19" s="35" t="s">
        <v>86</v>
      </c>
      <c r="D19" s="35" t="s">
        <v>86</v>
      </c>
      <c r="E19" s="35" t="s">
        <v>86</v>
      </c>
      <c r="F19" s="35" t="s">
        <v>86</v>
      </c>
      <c r="G19" s="36" t="s">
        <v>86</v>
      </c>
      <c r="H19" s="23" t="s">
        <v>19</v>
      </c>
      <c r="I19" s="23" t="s">
        <v>23</v>
      </c>
      <c r="J19" s="23">
        <v>4</v>
      </c>
    </row>
    <row r="20" spans="1:10" s="16" customFormat="1" ht="16.5" customHeight="1" x14ac:dyDescent="0.25">
      <c r="A20" s="37" t="s">
        <v>109</v>
      </c>
      <c r="B20" s="38"/>
      <c r="C20" s="38"/>
      <c r="D20" s="38"/>
      <c r="E20" s="38"/>
      <c r="F20" s="38"/>
      <c r="G20" s="38"/>
      <c r="H20" s="38"/>
      <c r="I20" s="38"/>
      <c r="J20" s="39"/>
    </row>
    <row r="21" spans="1:10" s="16" customFormat="1" x14ac:dyDescent="0.25">
      <c r="A21" s="34" t="s">
        <v>87</v>
      </c>
      <c r="B21" s="35" t="s">
        <v>87</v>
      </c>
      <c r="C21" s="35" t="s">
        <v>87</v>
      </c>
      <c r="D21" s="35" t="s">
        <v>87</v>
      </c>
      <c r="E21" s="35" t="s">
        <v>87</v>
      </c>
      <c r="F21" s="35" t="s">
        <v>87</v>
      </c>
      <c r="G21" s="35" t="s">
        <v>87</v>
      </c>
      <c r="H21" s="23" t="s">
        <v>19</v>
      </c>
      <c r="I21" s="23" t="s">
        <v>23</v>
      </c>
      <c r="J21" s="23">
        <v>4</v>
      </c>
    </row>
    <row r="22" spans="1:10" s="16" customFormat="1" x14ac:dyDescent="0.25">
      <c r="A22" s="34" t="s">
        <v>88</v>
      </c>
      <c r="B22" s="35" t="s">
        <v>88</v>
      </c>
      <c r="C22" s="35" t="s">
        <v>88</v>
      </c>
      <c r="D22" s="35" t="s">
        <v>88</v>
      </c>
      <c r="E22" s="35" t="s">
        <v>88</v>
      </c>
      <c r="F22" s="35" t="s">
        <v>88</v>
      </c>
      <c r="G22" s="35" t="s">
        <v>88</v>
      </c>
      <c r="H22" s="23" t="s">
        <v>19</v>
      </c>
      <c r="I22" s="23" t="s">
        <v>23</v>
      </c>
      <c r="J22" s="23">
        <v>4</v>
      </c>
    </row>
    <row r="23" spans="1:10" s="16" customFormat="1" ht="16.5" customHeight="1" x14ac:dyDescent="0.25">
      <c r="A23" s="34" t="s">
        <v>89</v>
      </c>
      <c r="B23" s="35" t="s">
        <v>89</v>
      </c>
      <c r="C23" s="35" t="s">
        <v>89</v>
      </c>
      <c r="D23" s="35" t="s">
        <v>89</v>
      </c>
      <c r="E23" s="35" t="s">
        <v>89</v>
      </c>
      <c r="F23" s="35" t="s">
        <v>89</v>
      </c>
      <c r="G23" s="35" t="s">
        <v>89</v>
      </c>
      <c r="H23" s="23" t="s">
        <v>19</v>
      </c>
      <c r="I23" s="23" t="s">
        <v>23</v>
      </c>
      <c r="J23" s="23">
        <v>4</v>
      </c>
    </row>
    <row r="24" spans="1:10" s="16" customFormat="1" x14ac:dyDescent="0.25">
      <c r="A24" s="34" t="s">
        <v>90</v>
      </c>
      <c r="B24" s="35" t="s">
        <v>90</v>
      </c>
      <c r="C24" s="35" t="s">
        <v>90</v>
      </c>
      <c r="D24" s="35" t="s">
        <v>90</v>
      </c>
      <c r="E24" s="35" t="s">
        <v>90</v>
      </c>
      <c r="F24" s="35" t="s">
        <v>90</v>
      </c>
      <c r="G24" s="35" t="s">
        <v>90</v>
      </c>
      <c r="H24" s="23" t="s">
        <v>19</v>
      </c>
      <c r="I24" s="23" t="s">
        <v>23</v>
      </c>
      <c r="J24" s="23">
        <v>4</v>
      </c>
    </row>
    <row r="25" spans="1:10" s="16" customFormat="1" ht="16.5" customHeight="1" x14ac:dyDescent="0.25">
      <c r="A25" s="34" t="s">
        <v>91</v>
      </c>
      <c r="B25" s="35" t="s">
        <v>91</v>
      </c>
      <c r="C25" s="35" t="s">
        <v>91</v>
      </c>
      <c r="D25" s="35" t="s">
        <v>91</v>
      </c>
      <c r="E25" s="35" t="s">
        <v>91</v>
      </c>
      <c r="F25" s="35" t="s">
        <v>91</v>
      </c>
      <c r="G25" s="35" t="s">
        <v>91</v>
      </c>
      <c r="H25" s="23" t="s">
        <v>19</v>
      </c>
      <c r="I25" s="23" t="s">
        <v>23</v>
      </c>
      <c r="J25" s="23">
        <v>4</v>
      </c>
    </row>
    <row r="26" spans="1:10" s="16" customFormat="1" x14ac:dyDescent="0.25">
      <c r="A26" s="34" t="s">
        <v>92</v>
      </c>
      <c r="B26" s="35" t="s">
        <v>92</v>
      </c>
      <c r="C26" s="35" t="s">
        <v>92</v>
      </c>
      <c r="D26" s="35" t="s">
        <v>92</v>
      </c>
      <c r="E26" s="35" t="s">
        <v>92</v>
      </c>
      <c r="F26" s="35" t="s">
        <v>92</v>
      </c>
      <c r="G26" s="35" t="s">
        <v>92</v>
      </c>
      <c r="H26" s="23" t="s">
        <v>19</v>
      </c>
      <c r="I26" s="23" t="s">
        <v>23</v>
      </c>
      <c r="J26" s="23">
        <v>4</v>
      </c>
    </row>
    <row r="27" spans="1:10" s="16" customFormat="1" ht="16.5" customHeight="1" x14ac:dyDescent="0.25">
      <c r="A27" s="37" t="s">
        <v>44</v>
      </c>
      <c r="B27" s="38"/>
      <c r="C27" s="38"/>
      <c r="D27" s="38"/>
      <c r="E27" s="38"/>
      <c r="F27" s="38"/>
      <c r="G27" s="38"/>
      <c r="H27" s="38"/>
      <c r="I27" s="38"/>
      <c r="J27" s="39"/>
    </row>
    <row r="28" spans="1:10" s="16" customFormat="1" x14ac:dyDescent="0.25">
      <c r="A28" s="34" t="s">
        <v>93</v>
      </c>
      <c r="B28" s="35" t="s">
        <v>93</v>
      </c>
      <c r="C28" s="35" t="s">
        <v>93</v>
      </c>
      <c r="D28" s="35" t="s">
        <v>93</v>
      </c>
      <c r="E28" s="35" t="s">
        <v>93</v>
      </c>
      <c r="F28" s="35" t="s">
        <v>93</v>
      </c>
      <c r="G28" s="36" t="s">
        <v>93</v>
      </c>
      <c r="H28" s="22" t="s">
        <v>19</v>
      </c>
      <c r="I28" s="23" t="s">
        <v>23</v>
      </c>
      <c r="J28" s="23">
        <v>4</v>
      </c>
    </row>
    <row r="29" spans="1:10" s="16" customFormat="1" x14ac:dyDescent="0.25">
      <c r="A29" s="34" t="s">
        <v>94</v>
      </c>
      <c r="B29" s="35" t="s">
        <v>94</v>
      </c>
      <c r="C29" s="35" t="s">
        <v>94</v>
      </c>
      <c r="D29" s="35" t="s">
        <v>94</v>
      </c>
      <c r="E29" s="35" t="s">
        <v>94</v>
      </c>
      <c r="F29" s="35" t="s">
        <v>94</v>
      </c>
      <c r="G29" s="36" t="s">
        <v>94</v>
      </c>
      <c r="H29" s="22" t="s">
        <v>19</v>
      </c>
      <c r="I29" s="23" t="s">
        <v>23</v>
      </c>
      <c r="J29" s="23">
        <v>4</v>
      </c>
    </row>
    <row r="30" spans="1:10" s="16" customFormat="1" x14ac:dyDescent="0.25">
      <c r="A30" s="34" t="s">
        <v>95</v>
      </c>
      <c r="B30" s="35" t="s">
        <v>95</v>
      </c>
      <c r="C30" s="35" t="s">
        <v>95</v>
      </c>
      <c r="D30" s="35" t="s">
        <v>95</v>
      </c>
      <c r="E30" s="35" t="s">
        <v>95</v>
      </c>
      <c r="F30" s="35" t="s">
        <v>95</v>
      </c>
      <c r="G30" s="36" t="s">
        <v>95</v>
      </c>
      <c r="H30" s="22" t="s">
        <v>19</v>
      </c>
      <c r="I30" s="23" t="s">
        <v>23</v>
      </c>
      <c r="J30" s="23">
        <v>4</v>
      </c>
    </row>
    <row r="31" spans="1:10" s="16" customFormat="1" x14ac:dyDescent="0.25">
      <c r="A31" s="34" t="s">
        <v>96</v>
      </c>
      <c r="B31" s="35" t="s">
        <v>96</v>
      </c>
      <c r="C31" s="35" t="s">
        <v>96</v>
      </c>
      <c r="D31" s="35" t="s">
        <v>96</v>
      </c>
      <c r="E31" s="35" t="s">
        <v>96</v>
      </c>
      <c r="F31" s="35" t="s">
        <v>96</v>
      </c>
      <c r="G31" s="36" t="s">
        <v>96</v>
      </c>
      <c r="H31" s="22" t="s">
        <v>19</v>
      </c>
      <c r="I31" s="23" t="s">
        <v>23</v>
      </c>
      <c r="J31" s="23">
        <v>4</v>
      </c>
    </row>
    <row r="32" spans="1:10" s="16" customFormat="1" ht="16.5" customHeight="1" x14ac:dyDescent="0.25">
      <c r="A32" s="37" t="s">
        <v>45</v>
      </c>
      <c r="B32" s="38"/>
      <c r="C32" s="38"/>
      <c r="D32" s="38"/>
      <c r="E32" s="38"/>
      <c r="F32" s="38"/>
      <c r="G32" s="38"/>
      <c r="H32" s="38"/>
      <c r="I32" s="38"/>
      <c r="J32" s="39"/>
    </row>
    <row r="33" spans="1:10" s="16" customFormat="1" x14ac:dyDescent="0.25">
      <c r="A33" s="34" t="s">
        <v>97</v>
      </c>
      <c r="B33" s="35" t="s">
        <v>97</v>
      </c>
      <c r="C33" s="35" t="s">
        <v>97</v>
      </c>
      <c r="D33" s="35" t="s">
        <v>97</v>
      </c>
      <c r="E33" s="35" t="s">
        <v>97</v>
      </c>
      <c r="F33" s="35" t="s">
        <v>97</v>
      </c>
      <c r="G33" s="36" t="s">
        <v>97</v>
      </c>
      <c r="H33" s="22" t="s">
        <v>19</v>
      </c>
      <c r="I33" s="23" t="s">
        <v>23</v>
      </c>
      <c r="J33" s="23">
        <v>4</v>
      </c>
    </row>
    <row r="34" spans="1:10" s="16" customFormat="1" x14ac:dyDescent="0.25">
      <c r="A34" s="34" t="s">
        <v>98</v>
      </c>
      <c r="B34" s="35" t="s">
        <v>98</v>
      </c>
      <c r="C34" s="35" t="s">
        <v>98</v>
      </c>
      <c r="D34" s="35" t="s">
        <v>98</v>
      </c>
      <c r="E34" s="35" t="s">
        <v>98</v>
      </c>
      <c r="F34" s="35" t="s">
        <v>98</v>
      </c>
      <c r="G34" s="36" t="s">
        <v>98</v>
      </c>
      <c r="H34" s="22" t="s">
        <v>19</v>
      </c>
      <c r="I34" s="23" t="s">
        <v>23</v>
      </c>
      <c r="J34" s="23">
        <v>4</v>
      </c>
    </row>
    <row r="35" spans="1:10" s="16" customFormat="1" ht="16.5" customHeight="1" x14ac:dyDescent="0.25">
      <c r="A35" s="34" t="s">
        <v>99</v>
      </c>
      <c r="B35" s="35" t="s">
        <v>99</v>
      </c>
      <c r="C35" s="35" t="s">
        <v>99</v>
      </c>
      <c r="D35" s="35" t="s">
        <v>99</v>
      </c>
      <c r="E35" s="35" t="s">
        <v>99</v>
      </c>
      <c r="F35" s="35" t="s">
        <v>99</v>
      </c>
      <c r="G35" s="36" t="s">
        <v>99</v>
      </c>
      <c r="H35" s="22" t="s">
        <v>19</v>
      </c>
      <c r="I35" s="23" t="s">
        <v>23</v>
      </c>
      <c r="J35" s="23">
        <v>4</v>
      </c>
    </row>
    <row r="36" spans="1:10" s="16" customFormat="1" ht="16.5" customHeight="1" x14ac:dyDescent="0.25">
      <c r="A36" s="34" t="s">
        <v>100</v>
      </c>
      <c r="B36" s="35" t="s">
        <v>100</v>
      </c>
      <c r="C36" s="35" t="s">
        <v>100</v>
      </c>
      <c r="D36" s="35" t="s">
        <v>100</v>
      </c>
      <c r="E36" s="35" t="s">
        <v>100</v>
      </c>
      <c r="F36" s="35" t="s">
        <v>100</v>
      </c>
      <c r="G36" s="36" t="s">
        <v>100</v>
      </c>
      <c r="H36" s="22" t="s">
        <v>19</v>
      </c>
      <c r="I36" s="23" t="s">
        <v>23</v>
      </c>
      <c r="J36" s="23">
        <v>4</v>
      </c>
    </row>
    <row r="37" spans="1:10" s="16" customFormat="1" ht="27.75" customHeight="1" x14ac:dyDescent="0.25">
      <c r="A37" s="34" t="s">
        <v>101</v>
      </c>
      <c r="B37" s="35" t="s">
        <v>101</v>
      </c>
      <c r="C37" s="35" t="s">
        <v>101</v>
      </c>
      <c r="D37" s="35" t="s">
        <v>101</v>
      </c>
      <c r="E37" s="35" t="s">
        <v>101</v>
      </c>
      <c r="F37" s="35" t="s">
        <v>101</v>
      </c>
      <c r="G37" s="36" t="s">
        <v>101</v>
      </c>
      <c r="H37" s="22" t="s">
        <v>19</v>
      </c>
      <c r="I37" s="23" t="s">
        <v>23</v>
      </c>
      <c r="J37" s="23">
        <v>4</v>
      </c>
    </row>
    <row r="38" spans="1:10" s="16" customFormat="1" ht="16.5" customHeight="1" x14ac:dyDescent="0.25">
      <c r="A38" s="34" t="s">
        <v>102</v>
      </c>
      <c r="B38" s="35" t="s">
        <v>102</v>
      </c>
      <c r="C38" s="35" t="s">
        <v>102</v>
      </c>
      <c r="D38" s="35" t="s">
        <v>102</v>
      </c>
      <c r="E38" s="35" t="s">
        <v>102</v>
      </c>
      <c r="F38" s="35" t="s">
        <v>102</v>
      </c>
      <c r="G38" s="36" t="s">
        <v>102</v>
      </c>
      <c r="H38" s="22" t="s">
        <v>19</v>
      </c>
      <c r="I38" s="23" t="s">
        <v>23</v>
      </c>
      <c r="J38" s="23">
        <v>4</v>
      </c>
    </row>
    <row r="39" spans="1:10" s="16" customFormat="1" ht="16.5" customHeight="1" x14ac:dyDescent="0.25">
      <c r="A39" s="34" t="s">
        <v>103</v>
      </c>
      <c r="B39" s="35" t="s">
        <v>103</v>
      </c>
      <c r="C39" s="35" t="s">
        <v>103</v>
      </c>
      <c r="D39" s="35" t="s">
        <v>103</v>
      </c>
      <c r="E39" s="35" t="s">
        <v>103</v>
      </c>
      <c r="F39" s="35" t="s">
        <v>103</v>
      </c>
      <c r="G39" s="36" t="s">
        <v>103</v>
      </c>
      <c r="H39" s="22" t="s">
        <v>19</v>
      </c>
      <c r="I39" s="23" t="s">
        <v>23</v>
      </c>
      <c r="J39" s="23">
        <v>4</v>
      </c>
    </row>
    <row r="40" spans="1:10" s="16" customFormat="1" ht="16.5" customHeight="1" x14ac:dyDescent="0.25">
      <c r="A40" s="37" t="s">
        <v>46</v>
      </c>
      <c r="B40" s="38"/>
      <c r="C40" s="38"/>
      <c r="D40" s="38"/>
      <c r="E40" s="38"/>
      <c r="F40" s="38"/>
      <c r="G40" s="38"/>
      <c r="H40" s="38"/>
      <c r="I40" s="38"/>
      <c r="J40" s="39"/>
    </row>
    <row r="41" spans="1:10" s="16" customFormat="1" x14ac:dyDescent="0.25">
      <c r="A41" s="34" t="s">
        <v>104</v>
      </c>
      <c r="B41" s="35" t="s">
        <v>104</v>
      </c>
      <c r="C41" s="35" t="s">
        <v>104</v>
      </c>
      <c r="D41" s="35" t="s">
        <v>104</v>
      </c>
      <c r="E41" s="35" t="s">
        <v>104</v>
      </c>
      <c r="F41" s="35" t="s">
        <v>104</v>
      </c>
      <c r="G41" s="36" t="s">
        <v>104</v>
      </c>
      <c r="H41" s="22" t="s">
        <v>19</v>
      </c>
      <c r="I41" s="23" t="s">
        <v>23</v>
      </c>
      <c r="J41" s="23">
        <v>4</v>
      </c>
    </row>
    <row r="42" spans="1:10" s="16" customFormat="1" x14ac:dyDescent="0.25">
      <c r="A42" s="34" t="s">
        <v>105</v>
      </c>
      <c r="B42" s="35" t="s">
        <v>105</v>
      </c>
      <c r="C42" s="35" t="s">
        <v>105</v>
      </c>
      <c r="D42" s="35" t="s">
        <v>105</v>
      </c>
      <c r="E42" s="35" t="s">
        <v>105</v>
      </c>
      <c r="F42" s="35" t="s">
        <v>105</v>
      </c>
      <c r="G42" s="36" t="s">
        <v>105</v>
      </c>
      <c r="H42" s="22" t="s">
        <v>19</v>
      </c>
      <c r="I42" s="23" t="s">
        <v>23</v>
      </c>
      <c r="J42" s="23">
        <v>4</v>
      </c>
    </row>
    <row r="43" spans="1:10" s="16" customFormat="1" x14ac:dyDescent="0.25">
      <c r="A43" s="34" t="s">
        <v>106</v>
      </c>
      <c r="B43" s="35" t="s">
        <v>106</v>
      </c>
      <c r="C43" s="35" t="s">
        <v>106</v>
      </c>
      <c r="D43" s="35" t="s">
        <v>106</v>
      </c>
      <c r="E43" s="35" t="s">
        <v>106</v>
      </c>
      <c r="F43" s="35" t="s">
        <v>106</v>
      </c>
      <c r="G43" s="36" t="s">
        <v>106</v>
      </c>
      <c r="H43" s="22" t="s">
        <v>19</v>
      </c>
      <c r="I43" s="23" t="s">
        <v>23</v>
      </c>
      <c r="J43" s="23">
        <v>4</v>
      </c>
    </row>
    <row r="44" spans="1:10" s="16" customFormat="1" ht="16.5" customHeight="1" x14ac:dyDescent="0.25">
      <c r="A44" s="34" t="s">
        <v>107</v>
      </c>
      <c r="B44" s="35" t="s">
        <v>107</v>
      </c>
      <c r="C44" s="35" t="s">
        <v>107</v>
      </c>
      <c r="D44" s="35" t="s">
        <v>107</v>
      </c>
      <c r="E44" s="35" t="s">
        <v>107</v>
      </c>
      <c r="F44" s="35" t="s">
        <v>107</v>
      </c>
      <c r="G44" s="36" t="s">
        <v>107</v>
      </c>
      <c r="H44" s="22" t="s">
        <v>19</v>
      </c>
      <c r="I44" s="23" t="s">
        <v>23</v>
      </c>
      <c r="J44" s="23">
        <v>4</v>
      </c>
    </row>
    <row r="45" spans="1:10" s="16" customFormat="1" ht="16.5" customHeight="1" x14ac:dyDescent="0.25">
      <c r="A45" s="34" t="s">
        <v>108</v>
      </c>
      <c r="B45" s="35" t="s">
        <v>108</v>
      </c>
      <c r="C45" s="35" t="s">
        <v>108</v>
      </c>
      <c r="D45" s="35" t="s">
        <v>108</v>
      </c>
      <c r="E45" s="35" t="s">
        <v>108</v>
      </c>
      <c r="F45" s="35" t="s">
        <v>108</v>
      </c>
      <c r="G45" s="36" t="s">
        <v>108</v>
      </c>
      <c r="H45" s="22" t="s">
        <v>19</v>
      </c>
      <c r="I45" s="23" t="s">
        <v>23</v>
      </c>
      <c r="J45" s="23">
        <v>4</v>
      </c>
    </row>
    <row r="46" spans="1:10" s="16" customFormat="1" x14ac:dyDescent="0.25">
      <c r="A46" s="29"/>
      <c r="B46" s="29"/>
      <c r="C46" s="29"/>
      <c r="D46" s="29"/>
      <c r="E46" s="29"/>
      <c r="F46" s="29"/>
      <c r="G46" s="29"/>
      <c r="H46" s="28"/>
      <c r="I46" s="28"/>
      <c r="J46" s="28"/>
    </row>
    <row r="47" spans="1:10" s="16" customFormat="1" ht="18" x14ac:dyDescent="0.25">
      <c r="A47" s="30" t="s">
        <v>1</v>
      </c>
      <c r="B47" s="27"/>
      <c r="C47" s="27"/>
      <c r="D47" s="27"/>
      <c r="E47" s="27"/>
      <c r="F47" s="27"/>
      <c r="G47" s="27"/>
      <c r="H47" s="28"/>
      <c r="I47" s="28"/>
      <c r="J47" s="28"/>
    </row>
    <row r="48" spans="1:10" s="16" customFormat="1" ht="32.25" customHeight="1" x14ac:dyDescent="0.25">
      <c r="A48" s="24"/>
      <c r="B48" s="27"/>
      <c r="C48" s="27"/>
      <c r="D48" s="27"/>
      <c r="E48" s="27"/>
      <c r="F48" s="27"/>
      <c r="G48" s="27"/>
      <c r="H48" s="28"/>
      <c r="I48" s="28"/>
      <c r="J48" s="28"/>
    </row>
    <row r="49" spans="1:10" s="16" customFormat="1" x14ac:dyDescent="0.25">
      <c r="A49" s="48" t="s">
        <v>0</v>
      </c>
      <c r="B49" s="49"/>
      <c r="C49" s="48" t="s">
        <v>2</v>
      </c>
      <c r="D49" s="49"/>
      <c r="E49" s="48" t="s">
        <v>3</v>
      </c>
      <c r="F49" s="49"/>
      <c r="G49" s="50" t="s">
        <v>8</v>
      </c>
      <c r="H49" s="51"/>
      <c r="I49" s="51"/>
      <c r="J49" s="52"/>
    </row>
    <row r="50" spans="1:10" s="16" customFormat="1" x14ac:dyDescent="0.25">
      <c r="A50" s="17" t="s">
        <v>4</v>
      </c>
      <c r="B50" s="18">
        <f>COUNTIF(H12:H45,"O")</f>
        <v>30</v>
      </c>
      <c r="C50" s="19" t="s">
        <v>24</v>
      </c>
      <c r="D50" s="20">
        <f>COUNTIF($I$11:$I$45,"F")</f>
        <v>30</v>
      </c>
      <c r="E50" s="19" t="s">
        <v>9</v>
      </c>
      <c r="F50" s="20">
        <f>COUNTIF($J$11:$J$45,"1")</f>
        <v>0</v>
      </c>
      <c r="G50" s="31" t="str">
        <f>IF(AND(B50=0,B51=0,D50=0,D51=0,D52=0,F50=0,F51=0,D52=0,F50=0,F51=0,F52=0,F53=0),"",IF(AND(B50&gt;=8,D50&gt;=D52,F52&gt;=F50,F52&gt;=F51),"La validation du bloc peut être envisagée",IF(AND(B50&gt;=8,D51&gt;=D52,F53&gt;=F50,F53&gt;=F51),"La validation du bloc ne peut être envisagée","La validation du bloc ne peut être envisagée. Il est préférable de suivre une formation pour valider le(s) bloc(s) du CQP. Rapprochez-vous de votre référent afin de définir avec vous un parcours de formation adapté")))</f>
        <v>La validation du bloc peut être envisagée</v>
      </c>
      <c r="H50" s="32"/>
      <c r="I50" s="32"/>
      <c r="J50" s="33"/>
    </row>
    <row r="51" spans="1:10" x14ac:dyDescent="0.3">
      <c r="A51" s="17" t="s">
        <v>5</v>
      </c>
      <c r="B51" s="18">
        <f>COUNTIF(H12:H45,"N")</f>
        <v>0</v>
      </c>
      <c r="C51" s="19" t="s">
        <v>25</v>
      </c>
      <c r="D51" s="20">
        <f>COUNTIF($I$11:$I$45,"O")</f>
        <v>0</v>
      </c>
      <c r="E51" s="19" t="s">
        <v>10</v>
      </c>
      <c r="F51" s="20">
        <f>COUNTIF($J$11:$J$45,"2")</f>
        <v>0</v>
      </c>
      <c r="G51" s="31"/>
      <c r="H51" s="32"/>
      <c r="I51" s="32"/>
      <c r="J51" s="33"/>
    </row>
    <row r="52" spans="1:10" x14ac:dyDescent="0.3">
      <c r="A52" s="12"/>
      <c r="B52" s="12"/>
      <c r="C52" s="19" t="s">
        <v>26</v>
      </c>
      <c r="D52" s="20">
        <f>COUNTIF($I$11:$I$45,"R")</f>
        <v>0</v>
      </c>
      <c r="E52" s="21" t="s">
        <v>6</v>
      </c>
      <c r="F52" s="20">
        <f>COUNTIF($J$11:$J$45,"3")</f>
        <v>0</v>
      </c>
      <c r="G52" s="31"/>
      <c r="H52" s="32"/>
      <c r="I52" s="32"/>
      <c r="J52" s="33"/>
    </row>
    <row r="53" spans="1:10" ht="18.75" customHeight="1" x14ac:dyDescent="0.3">
      <c r="A53" s="13"/>
      <c r="B53" s="13"/>
      <c r="C53" s="13"/>
      <c r="D53" s="14"/>
      <c r="E53" s="21" t="s">
        <v>7</v>
      </c>
      <c r="F53" s="20">
        <f>COUNTIF($J$11:$J$45,"4")</f>
        <v>30</v>
      </c>
      <c r="G53" s="31"/>
      <c r="H53" s="32"/>
      <c r="I53" s="32"/>
      <c r="J53" s="33"/>
    </row>
    <row r="55" spans="1:10" x14ac:dyDescent="0.3">
      <c r="G55" s="26"/>
      <c r="H55" s="26"/>
      <c r="I55" s="26"/>
      <c r="J55" s="26"/>
    </row>
    <row r="56" spans="1:10" x14ac:dyDescent="0.3">
      <c r="G56" s="26"/>
      <c r="H56" s="26"/>
      <c r="I56" s="26"/>
      <c r="J56" s="26"/>
    </row>
  </sheetData>
  <mergeCells count="46">
    <mergeCell ref="A27:J27"/>
    <mergeCell ref="A35:G35"/>
    <mergeCell ref="A36:G36"/>
    <mergeCell ref="A32:J32"/>
    <mergeCell ref="A28:G28"/>
    <mergeCell ref="A29:G29"/>
    <mergeCell ref="A30:G30"/>
    <mergeCell ref="A31:G31"/>
    <mergeCell ref="G50:J53"/>
    <mergeCell ref="A33:G33"/>
    <mergeCell ref="A37:G37"/>
    <mergeCell ref="A38:G38"/>
    <mergeCell ref="A39:G39"/>
    <mergeCell ref="A49:B49"/>
    <mergeCell ref="C49:D49"/>
    <mergeCell ref="E49:F49"/>
    <mergeCell ref="G49:J49"/>
    <mergeCell ref="A40:J40"/>
    <mergeCell ref="A41:G41"/>
    <mergeCell ref="A43:G43"/>
    <mergeCell ref="A44:G44"/>
    <mergeCell ref="A45:G45"/>
    <mergeCell ref="A42:G42"/>
    <mergeCell ref="A34:G34"/>
    <mergeCell ref="I1:J1"/>
    <mergeCell ref="A5:J5"/>
    <mergeCell ref="A9:G9"/>
    <mergeCell ref="A10:G10"/>
    <mergeCell ref="I2:J2"/>
    <mergeCell ref="A6:J6"/>
    <mergeCell ref="A11:J11"/>
    <mergeCell ref="A26:G26"/>
    <mergeCell ref="A19:G19"/>
    <mergeCell ref="A12:G12"/>
    <mergeCell ref="A20:J20"/>
    <mergeCell ref="A21:G21"/>
    <mergeCell ref="A17:G17"/>
    <mergeCell ref="A18:G18"/>
    <mergeCell ref="A15:G15"/>
    <mergeCell ref="A16:G16"/>
    <mergeCell ref="A13:G13"/>
    <mergeCell ref="A14:G14"/>
    <mergeCell ref="A24:G24"/>
    <mergeCell ref="A25:G25"/>
    <mergeCell ref="A22:G22"/>
    <mergeCell ref="A23:G23"/>
  </mergeCells>
  <dataValidations disablePrompts="1" xWindow="635" yWindow="566" count="1">
    <dataValidation type="decimal" allowBlank="1" showInputMessage="1" showErrorMessage="1" error="Noter seulement de 1 à 4" prompt="Noter :_x000a_1 pour &quot;je ne sais pas faire&quot;_x000a_2 pour &quot;j'ai besoin d'aide pour faire&quot;_x000a_3 &quot;je suis autonome sur cette activité&quot;_x000a_4 pour &quot;je sais démontrer à quelqu'un d'autre&quot;" sqref="J33:J39 J12:J19 J50 J28:J31 J21:J26 J41:J48" xr:uid="{21BD0DEE-7277-4EA3-A103-3A8A5E9B97DE}">
      <formula1>1</formula1>
      <formula2>4</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Footer>&amp;CCommission Paritaire Emploi-Formation Métiers de l’Immobilier</oddFooter>
  </headerFooter>
  <drawing r:id="rId2"/>
  <extLst>
    <ext xmlns:x14="http://schemas.microsoft.com/office/spreadsheetml/2009/9/main" uri="{CCE6A557-97BC-4b89-ADB6-D9C93CAAB3DF}">
      <x14:dataValidations xmlns:xm="http://schemas.microsoft.com/office/excel/2006/main" disablePrompts="1" xWindow="635" yWindow="566" count="2">
        <x14:dataValidation type="list" allowBlank="1" showInputMessage="1" showErrorMessage="1" xr:uid="{FFEDD383-38E9-4063-893B-4A9CBDF22564}">
          <x14:formula1>
            <xm:f>Feuil3!$A$3:$A$4</xm:f>
          </x14:formula1>
          <xm:sqref>H33:H39 H12:H19 H50 H28:H31 H21:H26 H41:H48</xm:sqref>
        </x14:dataValidation>
        <x14:dataValidation type="list" allowBlank="1" showInputMessage="1" showErrorMessage="1" error="Sélectionner uniquement F, O ou R" prompt="Noter :_x000a_F pour fréquemment_x000a_O pour occasionnellement_x000a_R pour rarement" xr:uid="{51B9428F-3A74-4F8C-82AE-9C6643C59080}">
          <x14:formula1>
            <xm:f>Feuil3!$B$3:$B$5</xm:f>
          </x14:formula1>
          <xm:sqref>I33:I39 I12:I19 I50 I28:I31 I21:I26 I41:I48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C6"/>
  <sheetViews>
    <sheetView workbookViewId="0">
      <selection activeCell="B13" sqref="B13"/>
    </sheetView>
  </sheetViews>
  <sheetFormatPr baseColWidth="10" defaultRowHeight="15" x14ac:dyDescent="0.25"/>
  <sheetData>
    <row r="2" spans="1:3" x14ac:dyDescent="0.25">
      <c r="A2" s="6" t="s">
        <v>13</v>
      </c>
      <c r="B2" s="6" t="s">
        <v>14</v>
      </c>
      <c r="C2" s="6" t="s">
        <v>15</v>
      </c>
    </row>
    <row r="3" spans="1:3" x14ac:dyDescent="0.25">
      <c r="A3" s="8" t="s">
        <v>19</v>
      </c>
      <c r="B3" s="8" t="s">
        <v>23</v>
      </c>
      <c r="C3" s="8">
        <v>1</v>
      </c>
    </row>
    <row r="4" spans="1:3" x14ac:dyDescent="0.25">
      <c r="A4" s="8" t="s">
        <v>20</v>
      </c>
      <c r="B4" s="8" t="s">
        <v>19</v>
      </c>
      <c r="C4" s="8">
        <v>2</v>
      </c>
    </row>
    <row r="5" spans="1:3" x14ac:dyDescent="0.25">
      <c r="A5" s="9"/>
      <c r="B5" s="8" t="s">
        <v>22</v>
      </c>
      <c r="C5" s="8">
        <v>3</v>
      </c>
    </row>
    <row r="6" spans="1:3" x14ac:dyDescent="0.25">
      <c r="A6" s="10"/>
      <c r="B6" s="9"/>
      <c r="C6" s="8">
        <v>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BC1</vt:lpstr>
      <vt:lpstr>BC2</vt:lpstr>
      <vt:lpstr>BC3</vt:lpstr>
      <vt:lpstr>Feuil3</vt:lpstr>
      <vt:lpstr>'BC1'!Zone_d_impression</vt:lpstr>
      <vt:lpstr>'BC2'!Zone_d_impression</vt:lpstr>
      <vt:lpstr>'BC3'!Zone_d_impression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 positionnement recyclage</dc:title>
  <dc:creator>Marilyn Nicoulaud</dc:creator>
  <cp:keywords>recyclage</cp:keywords>
  <cp:lastModifiedBy>Marilyn</cp:lastModifiedBy>
  <cp:lastPrinted>2019-01-25T11:50:26Z</cp:lastPrinted>
  <dcterms:created xsi:type="dcterms:W3CDTF">2009-10-09T20:59:42Z</dcterms:created>
  <dcterms:modified xsi:type="dcterms:W3CDTF">2019-01-25T11:51:21Z</dcterms:modified>
</cp:coreProperties>
</file>