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codeName="ThisWorkbook"/>
  <mc:AlternateContent xmlns:mc="http://schemas.openxmlformats.org/markup-compatibility/2006">
    <mc:Choice Requires="x15">
      <x15ac:absPath xmlns:x15ac="http://schemas.microsoft.com/office/spreadsheetml/2010/11/ac" url="/Users/selyne/Desktop/VAE/CQP CGL outils VAE/"/>
    </mc:Choice>
  </mc:AlternateContent>
  <bookViews>
    <workbookView xWindow="0" yWindow="460" windowWidth="25340" windowHeight="15220"/>
  </bookViews>
  <sheets>
    <sheet name="BC1" sheetId="5" r:id="rId1"/>
    <sheet name="BC2" sheetId="4" r:id="rId2"/>
    <sheet name="Feuil3" sheetId="3" state="hidden" r:id="rId3"/>
  </sheets>
  <definedNames>
    <definedName name="_xlnm.Print_Area" localSheetId="0">'BC1'!$A$1:$J$33</definedName>
    <definedName name="_xlnm.Print_Area" localSheetId="1">'BC2'!$A$1:$J$36</definedName>
  </definedNames>
  <calcPr calcId="150001" concurrentCalc="0"/>
  <fileRecoveryPr autoRecover="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5" l="1"/>
  <c r="D31" i="5"/>
  <c r="F36" i="4"/>
  <c r="F35" i="4"/>
  <c r="F34" i="4"/>
  <c r="F33" i="4"/>
  <c r="D35" i="4"/>
  <c r="D34" i="4"/>
  <c r="D33" i="4"/>
  <c r="B34" i="4"/>
  <c r="B33" i="4"/>
  <c r="F33" i="5"/>
  <c r="F32" i="5"/>
  <c r="F31" i="5"/>
  <c r="D32" i="5"/>
  <c r="D30" i="5"/>
  <c r="B30" i="5"/>
  <c r="B31" i="5"/>
  <c r="G33" i="4"/>
  <c r="G30" i="5"/>
</calcChain>
</file>

<file path=xl/sharedStrings.xml><?xml version="1.0" encoding="utf-8"?>
<sst xmlns="http://schemas.openxmlformats.org/spreadsheetml/2006/main" count="295" uniqueCount="87">
  <si>
    <t>Etape 1</t>
  </si>
  <si>
    <t>Résultats</t>
  </si>
  <si>
    <t>Etape 2</t>
  </si>
  <si>
    <t>Etape 3</t>
  </si>
  <si>
    <t>Total "OUI"</t>
  </si>
  <si>
    <t>Total "NON"</t>
  </si>
  <si>
    <t>Total "3"</t>
  </si>
  <si>
    <t>Total "4"</t>
  </si>
  <si>
    <t>Commentaires</t>
  </si>
  <si>
    <t>Total "1"</t>
  </si>
  <si>
    <t>Total "2"</t>
  </si>
  <si>
    <t>Si oui, quelle a été la fréquence de réalisation ?</t>
  </si>
  <si>
    <t>Quel est votre degré de compétence ?</t>
  </si>
  <si>
    <t>ETAPE 1</t>
  </si>
  <si>
    <t>ETAPE 2</t>
  </si>
  <si>
    <t>ETAPE 3</t>
  </si>
  <si>
    <t>Nom :</t>
  </si>
  <si>
    <t xml:space="preserve">Prénom : </t>
  </si>
  <si>
    <t>O : oui
N : non</t>
  </si>
  <si>
    <t>O</t>
  </si>
  <si>
    <t>N</t>
  </si>
  <si>
    <t>Avez-vous déjà mis en œuvre ces compétences ?</t>
  </si>
  <si>
    <t>R</t>
  </si>
  <si>
    <t>F</t>
  </si>
  <si>
    <t>Total "F"</t>
  </si>
  <si>
    <t>Total "O"</t>
  </si>
  <si>
    <t>Total "R"</t>
  </si>
  <si>
    <t xml:space="preserve">F : fréquemment 
O : occasionnellement
R : rarement
</t>
  </si>
  <si>
    <t>OUTIL n°1</t>
  </si>
  <si>
    <t>GRILLE DE POSITIONNEMENT</t>
  </si>
  <si>
    <t>1 : je ne sais pas faire
2 : besoin d'aide
3 : autonome
4 : sais montrer</t>
  </si>
  <si>
    <t>C1.1 - Accueillir le candidat-locataire selon les règles en vigueur dans l'agence afin d'établir un contact.</t>
  </si>
  <si>
    <t>C1.2 – Interroger et écouter le candidat-locataire sur ses besoins (type de bien, usage, destination du bien, superficie, prix, secteur géographique, budget…) afin de comprendre sa recherche et l’accompagner au mieux dans la réalisation de son projet de location.</t>
  </si>
  <si>
    <t>C2.1 – Consulter le portefeuille des biens immobiliers de l’agence ou des confrères afin de trouver les biens susceptibles de répondre aux attentes du candidat-locataire et en tenant compte des critères du propriétaire-bailleur.</t>
  </si>
  <si>
    <t>C2.2 - Exploiter d’autres canaux et sources d'informations (pige, réseau, enquête auprès du voisinage, des commerçants, consultation de sites spécialisés, prospectus…) pour repérer les biens à louer.</t>
  </si>
  <si>
    <t>C2.3 – Proposer au candidat 2 ou 3 biens pré-sélectionnés au regard de ses critères de recherche.</t>
  </si>
  <si>
    <t>C3.1 – Contacter, en cas de bien immobilier non vacant, l’occupant actuel afin d’obtenir son accord pour la visite du bien et établir avec lui les jours et horaires des visites, en fonction des disponibilités de chacun.</t>
  </si>
  <si>
    <t>C3.2 – Vérifier, en cas de bien immobilier vacant, son état général avant la visite et conseiller, le cas échéant, le propriétaire-bailleur sur les améliorations à réaliser pour la remise en location du bien.</t>
  </si>
  <si>
    <t xml:space="preserve">C3.3 – Accompagner le candidat-locataire tout au long de la visite en valorisant le bien (ex: commerces, écoles à proximité, activités du quartier, transports en commun..)  et en présentant ses caractéristiques techniques et en veillant à s’adapter au profil du client. </t>
  </si>
  <si>
    <t>C3.4 - Répondre, le cas échéant, aux questions sur le bâtiment (historique du bien immobilier, type de chauffage, superficie habitable, les travaux réalisés, les diagnostics, coût de fonctionnement du bien, consommation énergétique…).</t>
  </si>
  <si>
    <t>C4.1 – Rechercher et vérifier les informations concernant le secteur économique, le marché local et la législation en vigueur afin de tenir à jour ses connaissances et renseigner/conseiller au mieux le candidat locataire et le propriétaire-bailleur.</t>
  </si>
  <si>
    <t>C5.1 - Développer ou entretenir en permanence un réseau de contacts afin d’identifier ceux ayant un éventuel projet de mise en location à court ou moyen terme.</t>
  </si>
  <si>
    <t>C5.2 - Mener des actions de fidélisation auprès des propriétaires-bailleurs afin de maintenir/pérenniser les mandats de gestion.</t>
  </si>
  <si>
    <t>C6.1 - Visiter, observer les caractéristiques et la situation du bien (proximité des commerces, des transports ou des écoles…) puis recueillir les données sur le bien immobilier (superficie loi carrez, urbanisme, coût des charges locatives, travaux à prévoir…).</t>
  </si>
  <si>
    <t>C6.2 - Evaluer le montant du loyer en tenant compte de la réalité de son marché et de sa destination juridique (habitation, commerce professionnel).</t>
  </si>
  <si>
    <t>C6.3 – Lister les éventuels travaux à réaliser puis conseiller le propriétaire-bailleur d’effectuer des devis pour les améliorations et les obligations réglementaires (diagnostics énergétique, amiante, gaz, électricité) avant la mise en location.</t>
  </si>
  <si>
    <t>C6.4 - Expliquer au propriétaire-bailleur la démarche d’estimation du loyer (bien immobilier neuf, ancien, meublé, non meublé, saisonnier, professionnel…).</t>
  </si>
  <si>
    <t>C7.1 – Expliquer au propriétaire-bailleur les prestations proposées dans le cadre du mandat de gestion ou de location et l’affiner selon ses besoins.</t>
  </si>
  <si>
    <t>C7.2 – Informer le propriétaire-bailleur des différents types de contrats d’assurances couvrant les risques liés à la location des biens immobiliers.</t>
  </si>
  <si>
    <t>C7.3 – Rédiger la proposition de mandat (gérance ou location) à partir des informations transmises ou recueillies puis l’adresser au propriétaire-bailleur pour validation.</t>
  </si>
  <si>
    <t>Concourir à la gestion locative liée à l’entrée et à la sortie du locataire-preneur</t>
  </si>
  <si>
    <t xml:space="preserve">C1-Participer à la sélection du dossier du locataire preneur en ayant vérifié la validité des diagnostics techniques et en ayant proposé une sélection de dossiers sur la base de critères légaux et non discriminatoires au gestionnaire locatif afin d’aider le propriétaire à identifier le locataire preneur du bien immobilier. </t>
  </si>
  <si>
    <t xml:space="preserve">C1.1 - Avant la mise en location du bien immobilier vérifier la validité des diagnostics techniques du bien immobilier en effectuant une veille technique et réglementaire, en analysant et actualisant les diagnostics techniques (ex : électricité, eau, gaz, amiante...) afin de s’assurer que le logement puisse être mis en location selon la réglementation en vigueur </t>
  </si>
  <si>
    <t xml:space="preserve">C1.2 – Auprès du gestionnaire locatif, proposer une sélection de dossier(s) de candidatures, choisis en fonction de critères légaux (solvabilité…), et non discriminatoires (sexe, origine, handicap, etc.), et constitués avec toutes les pièces nécessaires et valides conformément à la réglementation en vigueur pour présentation auprès du propriétaire afin d’identifier le locataire preneur du bien immobilier. </t>
  </si>
  <si>
    <t xml:space="preserve">C2-Établir le bail de location selon la réglementation en vigueur en participant à la rédaction du contrat de location, en organisant la signature et en transmettant les documents relatifs à la location pour permettre sa mise en place et la contractualisation entre les deux parties. </t>
  </si>
  <si>
    <t>C2.1 – Participer à la rédaction du bail de location à usage d’habitation, en lien avec la hiérarchie, en prenant en compte la réglementation en vigueur et les informations nécessaires, pour formaliser le contrat de location</t>
  </si>
  <si>
    <t xml:space="preserve">C2.2 - Organiser la signature du bail dans des délais impartis en présentiel ou en distanciel avec le locataire-preneur pour contractualiser l’acte de location. </t>
  </si>
  <si>
    <t xml:space="preserve">C2.3 – Transmettre, dans les délais impartis, tous les documents relatifs à la location, en identifiant les destinataires, en alimentant l’espace client selon la réglementation en vigueur pour ajuster les charges auprès du locataire si besoin. </t>
  </si>
  <si>
    <t xml:space="preserve">C3-Organiser l’état des lieux d’entrée en vérifiant les conditions matérielles du bien immobilier et en le dressant dans le respect de la réglementation en vigueur pour s’assurer que le bien corresponde aux critères de décence et permettre sa signature entre les deux parties. </t>
  </si>
  <si>
    <t>C3.1 – Avant l’état des lieux d’entrée, vérifier les conditions matérielles du bien immobilier en analysant et actualisant les diagnostics techniques (ex : électricité, eau, gaz, amiante...) afin de s’assurer que le logement réponde aux critères de décence d’un bien immobilier selon la réglementation en vigueur</t>
  </si>
  <si>
    <t xml:space="preserve">C3.2 – Dans le respect de la réglementation en vigueur, dresser l’état des lieux en inspectant pièce par pièce et point par point, en relevant tous les compteurs rattachés au logement, en prenant des captations photographiques pertinentes pour le faire signer aux deux parties matériellement ou électroniquement. </t>
  </si>
  <si>
    <t xml:space="preserve">C4-Traiter le congé du locataire en réceptionnant la notification dans le respect des délais et du bail de location, en informant le propriétaire bailleur et en dressant l’état des lieux de sortie dans le respect de la réglementation en vigueur pour identifier des réparations éventuelles à effectuer. </t>
  </si>
  <si>
    <t>C4.1 – Sous contrôle de la hiérarchie, réceptionner la notification de congé du locataire en vérifiant si elle respecte les délais et les conditions de sortie du bail, et rédiger un courrier mail ou papier auprès du propriétaire-bailleur pour notifier l’acceptation du départ et déterminer la date de sortie</t>
  </si>
  <si>
    <t xml:space="preserve">C4.2 – Dresser l’état des lieux de sortie dans le respect de la réglementation en vigueur, en inspectant pour chaque pièce les points nécessaires, en captant des photographies, et en comparant avec l’état des lieux d’entrée, pour identifier des réparations éventuelles à effectuer. </t>
  </si>
  <si>
    <t xml:space="preserve">C4.3 – Procéder dans le respect des délais à la restitution en tout ou partie du dépôt de garantie au locataire en expliquant et justifiant si des sommes sont imputées au dépôt de garantie ; et à la régulation des charges, en prenant en compte les données comptables et la réglementation en vigueur pour permettre de solder le compte du locataire et des éventuelles remises en état du bien. </t>
  </si>
  <si>
    <t>C4.4 - Dans le cadre de la réglementation en vigueur, informer le service des impôts dont dépend le bien immobilier du départ du locataire-preneur dans des délais impartis afin d’exonérer le paiement de la taxe d’habitation par le bailleur si nécessaire</t>
  </si>
  <si>
    <t>Assurer le suivi du contrat durant la location du bien immobilier et le maintien en bon état du bien immobilier</t>
  </si>
  <si>
    <t xml:space="preserve">C5 – Suivre le contrat de location du bien immobilier en vérifiant les encaissements des loyers, en relançant jusqu’au déclenchement de la procédure de recouvrement lors d’impayés, en transmettant des documents relatifs aux charges, en traitant tout type de demande du locataire pour assurer le bon déroulement du contrat de location. </t>
  </si>
  <si>
    <t xml:space="preserve">C5.1 – Vérifier les encaissements de loyers, en suivant le quittancement des loyers et contrôlant les dates d’échéances pour identifier des impayés éventuels et pour relancer à l’amiable le locataire </t>
  </si>
  <si>
    <t xml:space="preserve">C5.2 – Après un certain délai temporel, si la relance à l’amiable n’aboutit pas, suivre la procédure du recouvrement établie par l’agence pour obtenir le loyer dû. </t>
  </si>
  <si>
    <t xml:space="preserve">C5.3 – Transmettre les documents nécessaires de régularisation de charges locatives, de révision de l’indexation des loyers ainsi que la taxe ordure ménagère afin d’informer le locataire de tout réajustement et dû au propriétaire ou à la collectivité. </t>
  </si>
  <si>
    <t xml:space="preserve">C5.4 – Traiter les demandes et réclamations des clients locataires dans des délais impartis par voie téléphonique, mail, ou physique en faisant preuve d’écoute et en utilisant les formes adéquates pour leur apporter les informations et solutions adaptées. </t>
  </si>
  <si>
    <t xml:space="preserve">C6-Suivre la gestion du mandat auprès du propriétaire- bailleur en vérifiant les reversements des loyers et paiement des charges, en transmettant des documents pour la déclaration de revenus, en participant aux assemblées générales, afin de garantir les services prévus dans le mandat et satisfaire le client. </t>
  </si>
  <si>
    <t xml:space="preserve">C6.1 - Vérifier les reversements des loyers et le paiement des charges, en contrôlant les comptes des loyers auprès du propriétaire-bailleur conformément au compte détaillé, et en faisant des comptes-rendus de gestion pour garantir un suivi du contrat de location. </t>
  </si>
  <si>
    <t xml:space="preserve">C6.2 - Transmettre les documents au propriétaire-bailleur pour effectuer ses déclarations de revenus fonciers en fonction des recettes engendrées par la location du bien pour contribuer à l’accompagnement assuré par le gestionnaire locatif. </t>
  </si>
  <si>
    <t xml:space="preserve">C6.3 - Sous mandat, participer aux assemblées générales pour représenter le propriétaire et suivre les dépenses du propriétaire et transmettre des demandes à l’ordre du jour par courrier recommandé auprès du syndic </t>
  </si>
  <si>
    <t xml:space="preserve">C7-Maintenir le bien immobilier occupé en bon état de réparation locative en constant les états de sinistres, en prenant les mesures de sauvegarde, en participant à la réalisation des travaux incombant au propriétaire, et en suivant les travaux incombant au locataire pour permettre l’entretien du bien immobilier et sa valeur locative. </t>
  </si>
  <si>
    <t xml:space="preserve">C7.1 - Sous contrôle de la hiérarchie, constater et suivre l’état du sinistre et les rapports d’expertises, en se rendant éventuellement sur site, en effectuant des captations d’images, en informant les parties prenantes (propriétaire, syndic et hiérarchie), en préparant les éléments administratifs pour identifier les réparations et/ou des travaux d'entretien (locataire-preneur, propriétaire bailleur, syndic ou tiers) et pour que les assurances puissent prendre en charge le sinistre. </t>
  </si>
  <si>
    <t xml:space="preserve">C7.2 - Sous couvert de sa direction, prendre les mesures de sauvegarde nécessaires du bien locatif selon la nature du sinistre pour préserver le bien immobilier. </t>
  </si>
  <si>
    <t xml:space="preserve">C7.3 – Sous le contrôle de sa hiérarchie, ayant obtenu les rapports d'expertise, les accords des différentes parties ainsi qu’ayant reçus les devis des prestataires, il participe à la réalisation des travaux nécessaires jusqu’à leur clôture pour la remise en état du bien immobilier. </t>
  </si>
  <si>
    <t xml:space="preserve">C7.4 - Suivre le sinistre qui incombe au locataire en échangeant régulièrement avec lui pour s’assurer qu’il ait fait les démarches nécessaires afin d’entretenir le bien en vue de l’état des lieux de sortie. </t>
  </si>
  <si>
    <t xml:space="preserve">C8-Assurer la remise en état du bien immobilier vide en identifiant les travaux nécessaires, en suivant leur bon déroulement avec les syndicats de copropriété et en communiquant les pièces administratives au gestionnaire locatif pour garantir la conservation du bien immobilier et permettre sa remise sur le marché locatif ou de vente. </t>
  </si>
  <si>
    <t>C8.1 – En prenant en compte l’état des lieux de sortie et en effectuant une visite du bien, identifier les travaux nécessaires à communiquer au bailleur pour permettre la bonne conservation du bien et sa capacité de location nouvelle.</t>
  </si>
  <si>
    <t xml:space="preserve">C8.2 –Suivre les travaux jusqu’à leur aboutissement, pour garantir la remise en état du bien selon les objectifs fixés et les délais établis. </t>
  </si>
  <si>
    <t xml:space="preserve">C8.3 – En fonction des intentions du propriétaire (location, vente du bien immobilier) assurer la communication des pièces actualisées au gestionnaire pour la remise du bien sur le marché immobilier. </t>
  </si>
  <si>
    <t xml:space="preserve">CQP Chargé de gestion locative </t>
  </si>
  <si>
    <t>GRILLE DE POSITIONNEMENT VAE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</si>
</sst>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Narrow"/>
      <family val="2"/>
    </font>
    <font>
      <b/>
      <sz val="10"/>
      <color theme="1"/>
      <name val="Arial Narrow"/>
      <family val="2"/>
    </font>
    <font>
      <sz val="11"/>
      <color theme="1"/>
      <name val="Arial Narrow"/>
      <family val="2"/>
    </font>
    <font>
      <b/>
      <sz val="11"/>
      <color theme="0"/>
      <name val="Arial Narrow"/>
      <family val="2"/>
    </font>
    <font>
      <b/>
      <sz val="11"/>
      <color theme="1" tint="0.249977111117893"/>
      <name val="Arial Narrow"/>
      <family val="2"/>
    </font>
    <font>
      <i/>
      <sz val="9"/>
      <color theme="1"/>
      <name val="Arial Narrow"/>
      <family val="2"/>
    </font>
    <font>
      <sz val="14"/>
      <color rgb="FF026653"/>
      <name val="Century Gothic"/>
      <family val="2"/>
    </font>
    <font>
      <b/>
      <sz val="24"/>
      <color theme="0"/>
      <name val="Calibri"/>
      <family val="2"/>
      <scheme val="minor"/>
    </font>
    <font>
      <b/>
      <sz val="16"/>
      <color theme="0"/>
      <name val="Arial Narrow"/>
      <family val="2"/>
    </font>
    <font>
      <b/>
      <u/>
      <sz val="18"/>
      <color rgb="FF002060"/>
      <name val="Calibri"/>
      <family val="2"/>
      <scheme val="minor"/>
    </font>
    <font>
      <b/>
      <sz val="12"/>
      <color theme="0"/>
      <name val="Calibri"/>
      <family val="2"/>
      <scheme val="minor"/>
    </font>
    <font>
      <sz val="10"/>
      <name val="Calibri"/>
      <family val="2"/>
      <scheme val="minor"/>
    </font>
    <font>
      <b/>
      <sz val="11"/>
      <color theme="4" tint="-0.249977111117893"/>
      <name val="Arial Narrow"/>
      <family val="2"/>
    </font>
    <font>
      <sz val="14"/>
      <color theme="4" tint="-0.249977111117893"/>
      <name val="Century Gothic"/>
      <family val="2"/>
    </font>
    <font>
      <b/>
      <sz val="16"/>
      <color rgb="FFFFFFFF"/>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316597"/>
        <bgColor indexed="64"/>
      </patternFill>
    </fill>
    <fill>
      <patternFill patternType="solid">
        <fgColor theme="0"/>
        <bgColor indexed="64"/>
      </patternFill>
    </fill>
    <fill>
      <patternFill patternType="solid">
        <fgColor rgb="FF316597"/>
        <bgColor rgb="FF000000"/>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hair">
        <color auto="1"/>
      </left>
      <right/>
      <top/>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5">
    <xf numFmtId="0" fontId="0" fillId="0" borderId="0" xfId="0"/>
    <xf numFmtId="0" fontId="1" fillId="0" borderId="0" xfId="0" applyFont="1" applyProtection="1">
      <protection locked="0"/>
    </xf>
    <xf numFmtId="0" fontId="3" fillId="0" borderId="0" xfId="0" applyFont="1" applyAlignment="1" applyProtection="1">
      <alignment vertical="top" wrapText="1"/>
    </xf>
    <xf numFmtId="0" fontId="3" fillId="0" borderId="0" xfId="0" applyFont="1" applyAlignment="1" applyProtection="1">
      <alignment vertical="top" wrapText="1"/>
      <protection locked="0"/>
    </xf>
    <xf numFmtId="0" fontId="5" fillId="2" borderId="0" xfId="0" applyFont="1" applyFill="1" applyProtection="1"/>
    <xf numFmtId="0" fontId="3" fillId="0" borderId="0" xfId="0" applyFont="1"/>
    <xf numFmtId="0" fontId="1" fillId="0" borderId="1" xfId="0" applyFont="1" applyBorder="1" applyProtection="1"/>
    <xf numFmtId="0" fontId="1" fillId="0" borderId="1" xfId="0" applyFont="1" applyBorder="1" applyAlignment="1" applyProtection="1">
      <alignment vertical="top" wrapText="1"/>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1" xfId="0" applyFont="1" applyBorder="1" applyProtection="1"/>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6" fillId="0" borderId="1" xfId="0" applyFont="1" applyBorder="1" applyAlignment="1" applyProtection="1">
      <alignment vertical="top" wrapText="1"/>
    </xf>
    <xf numFmtId="0" fontId="3" fillId="0" borderId="0" xfId="0" applyFont="1" applyAlignment="1">
      <alignment vertical="top"/>
    </xf>
    <xf numFmtId="0" fontId="1" fillId="2" borderId="1" xfId="0" applyFont="1" applyFill="1" applyBorder="1" applyAlignment="1" applyProtection="1">
      <alignment horizontal="left" vertical="center" wrapText="1"/>
    </xf>
    <xf numFmtId="0" fontId="1" fillId="2" borderId="4" xfId="0" applyFont="1" applyFill="1" applyBorder="1" applyAlignment="1" applyProtection="1">
      <alignment vertical="top"/>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xf>
    <xf numFmtId="0" fontId="1" fillId="2" borderId="1" xfId="0" applyFont="1" applyFill="1" applyBorder="1" applyAlignment="1" applyProtection="1">
      <alignment vertical="top"/>
    </xf>
    <xf numFmtId="0" fontId="7" fillId="0" borderId="0" xfId="0" applyFont="1" applyAlignment="1" applyProtection="1">
      <alignment vertical="top"/>
      <protection locked="0"/>
    </xf>
    <xf numFmtId="0" fontId="9" fillId="3" borderId="0" xfId="0" applyFont="1" applyFill="1" applyBorder="1" applyAlignment="1" applyProtection="1">
      <alignment vertical="center"/>
    </xf>
    <xf numFmtId="0" fontId="3" fillId="0" borderId="0" xfId="0" applyFont="1" applyAlignment="1">
      <alignment vertical="top" wrapText="1"/>
    </xf>
    <xf numFmtId="2" fontId="12" fillId="0" borderId="0" xfId="0" applyNumberFormat="1" applyFont="1" applyFill="1" applyBorder="1" applyAlignment="1">
      <alignment horizontal="center" vertical="top" wrapText="1"/>
    </xf>
    <xf numFmtId="0" fontId="3" fillId="0" borderId="0" xfId="0" applyFont="1" applyFill="1" applyBorder="1" applyAlignment="1" applyProtection="1">
      <alignment horizontal="center" vertical="top"/>
      <protection locked="0"/>
    </xf>
    <xf numFmtId="2" fontId="12" fillId="0" borderId="0" xfId="0" applyNumberFormat="1" applyFont="1" applyFill="1" applyBorder="1" applyAlignment="1">
      <alignment horizontal="left" vertical="top" wrapText="1"/>
    </xf>
    <xf numFmtId="0" fontId="14" fillId="0" borderId="0" xfId="0" applyFont="1" applyAlignment="1" applyProtection="1">
      <alignment vertical="top"/>
      <protection locked="0"/>
    </xf>
    <xf numFmtId="0" fontId="3" fillId="0" borderId="5"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15" fillId="5" borderId="0" xfId="0" applyFont="1" applyFill="1" applyAlignment="1">
      <alignment vertical="center"/>
    </xf>
    <xf numFmtId="0" fontId="1" fillId="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2" fontId="12" fillId="0" borderId="4" xfId="0" applyNumberFormat="1" applyFont="1" applyFill="1" applyBorder="1" applyAlignment="1">
      <alignment horizontal="left" vertical="top" wrapText="1"/>
    </xf>
    <xf numFmtId="2" fontId="12" fillId="0" borderId="6" xfId="0" applyNumberFormat="1" applyFont="1" applyFill="1" applyBorder="1" applyAlignment="1">
      <alignment horizontal="left" vertical="top" wrapText="1"/>
    </xf>
    <xf numFmtId="2" fontId="12" fillId="0" borderId="5" xfId="0" applyNumberFormat="1" applyFont="1" applyFill="1" applyBorder="1" applyAlignment="1">
      <alignment horizontal="left" vertical="top" wrapText="1"/>
    </xf>
    <xf numFmtId="0" fontId="13" fillId="2" borderId="4"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4" fillId="0" borderId="0" xfId="0" applyFont="1" applyFill="1" applyAlignment="1" applyProtection="1">
      <alignment vertical="top"/>
    </xf>
    <xf numFmtId="0" fontId="10" fillId="4" borderId="0" xfId="0" applyFont="1" applyFill="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8" fillId="3" borderId="8" xfId="0" applyFont="1" applyFill="1" applyBorder="1" applyAlignment="1" applyProtection="1">
      <alignment horizontal="center" vertical="top"/>
    </xf>
    <xf numFmtId="0" fontId="8" fillId="3" borderId="0" xfId="0" applyFont="1" applyFill="1" applyBorder="1" applyAlignment="1" applyProtection="1">
      <alignment horizontal="center" vertical="top"/>
    </xf>
    <xf numFmtId="2" fontId="11" fillId="3" borderId="6" xfId="0" applyNumberFormat="1" applyFont="1" applyFill="1" applyBorder="1" applyAlignment="1">
      <alignment horizontal="left" vertical="center" wrapText="1"/>
    </xf>
    <xf numFmtId="2" fontId="11" fillId="3" borderId="5"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26653"/>
      <color rgb="FFB4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374649</xdr:colOff>
      <xdr:row>0</xdr:row>
      <xdr:rowOff>75652</xdr:rowOff>
    </xdr:from>
    <xdr:to>
      <xdr:col>9</xdr:col>
      <xdr:colOff>1095940</xdr:colOff>
      <xdr:row>4</xdr:row>
      <xdr:rowOff>25400</xdr:rowOff>
    </xdr:to>
    <xdr:pic>
      <xdr:nvPicPr>
        <xdr:cNvPr id="3" name="Image 2">
          <a:extLst>
            <a:ext uri="{FF2B5EF4-FFF2-40B4-BE49-F238E27FC236}">
              <a16:creationId xmlns="" xmlns:a16="http://schemas.microsoft.com/office/drawing/2014/main" id="{52196E0A-17EA-4AA4-9127-429EDFABD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39549" y="75652"/>
          <a:ext cx="1927791" cy="940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577850</xdr:colOff>
      <xdr:row>0</xdr:row>
      <xdr:rowOff>85725</xdr:rowOff>
    </xdr:from>
    <xdr:to>
      <xdr:col>10</xdr:col>
      <xdr:colOff>2074</xdr:colOff>
      <xdr:row>3</xdr:row>
      <xdr:rowOff>139700</xdr:rowOff>
    </xdr:to>
    <xdr:pic>
      <xdr:nvPicPr>
        <xdr:cNvPr id="2" name="Image 1">
          <a:extLst>
            <a:ext uri="{FF2B5EF4-FFF2-40B4-BE49-F238E27FC236}">
              <a16:creationId xmlns="" xmlns:a16="http://schemas.microsoft.com/office/drawing/2014/main" id="{7C7B8E34-21A3-49E0-9000-F0BF00D2F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750" y="85725"/>
          <a:ext cx="1837224" cy="866775"/>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SheetLayoutView="90" workbookViewId="0">
      <selection activeCell="A6" sqref="A6:J6"/>
    </sheetView>
  </sheetViews>
  <sheetFormatPr baseColWidth="10" defaultColWidth="11.5" defaultRowHeight="14" x14ac:dyDescent="0.15"/>
  <cols>
    <col min="1" max="1" width="15.6640625" style="5" customWidth="1"/>
    <col min="2" max="2" width="38" style="5" customWidth="1"/>
    <col min="3" max="7" width="15.6640625" style="5" customWidth="1"/>
    <col min="8" max="10" width="15.83203125" style="5" customWidth="1"/>
    <col min="11" max="16384" width="11.5" style="5"/>
  </cols>
  <sheetData>
    <row r="1" spans="1:10" s="1" customFormat="1" ht="36.75" customHeight="1" x14ac:dyDescent="0.15">
      <c r="A1" s="23" t="s">
        <v>28</v>
      </c>
      <c r="B1" s="32" t="s">
        <v>86</v>
      </c>
      <c r="H1" s="2"/>
      <c r="I1" s="47"/>
      <c r="J1" s="47"/>
    </row>
    <row r="2" spans="1:10" s="1" customFormat="1" x14ac:dyDescent="0.15">
      <c r="H2" s="3"/>
      <c r="I2" s="47"/>
      <c r="J2" s="47"/>
    </row>
    <row r="3" spans="1:10" s="1" customFormat="1" x14ac:dyDescent="0.15">
      <c r="A3" s="4" t="s">
        <v>16</v>
      </c>
      <c r="F3" s="4" t="s">
        <v>17</v>
      </c>
      <c r="I3" s="3"/>
      <c r="J3" s="3"/>
    </row>
    <row r="4" spans="1:10" s="1" customFormat="1" x14ac:dyDescent="0.15">
      <c r="H4" s="3"/>
      <c r="I4" s="3"/>
      <c r="J4" s="3"/>
    </row>
    <row r="5" spans="1:10" s="1" customFormat="1" ht="24" x14ac:dyDescent="0.15">
      <c r="A5" s="48" t="s">
        <v>29</v>
      </c>
      <c r="B5" s="48"/>
      <c r="C5" s="48"/>
      <c r="D5" s="48"/>
      <c r="E5" s="48"/>
      <c r="F5" s="48"/>
      <c r="G5" s="48"/>
      <c r="H5" s="48"/>
      <c r="I5" s="48"/>
      <c r="J5" s="48"/>
    </row>
    <row r="6" spans="1:10" s="1" customFormat="1" ht="31" x14ac:dyDescent="0.15">
      <c r="A6" s="51" t="s">
        <v>85</v>
      </c>
      <c r="B6" s="52"/>
      <c r="C6" s="52"/>
      <c r="D6" s="52"/>
      <c r="E6" s="52"/>
      <c r="F6" s="52"/>
      <c r="G6" s="52"/>
      <c r="H6" s="52"/>
      <c r="I6" s="52"/>
      <c r="J6" s="52"/>
    </row>
    <row r="8" spans="1:10" ht="16.5" customHeight="1" x14ac:dyDescent="0.15">
      <c r="H8" s="11" t="s">
        <v>13</v>
      </c>
      <c r="I8" s="11" t="s">
        <v>14</v>
      </c>
      <c r="J8" s="11" t="s">
        <v>15</v>
      </c>
    </row>
    <row r="9" spans="1:10" ht="39" x14ac:dyDescent="0.15">
      <c r="A9" s="49"/>
      <c r="B9" s="49"/>
      <c r="C9" s="49"/>
      <c r="D9" s="49"/>
      <c r="E9" s="49"/>
      <c r="F9" s="49"/>
      <c r="G9" s="50"/>
      <c r="H9" s="7" t="s">
        <v>21</v>
      </c>
      <c r="I9" s="7" t="s">
        <v>11</v>
      </c>
      <c r="J9" s="7" t="s">
        <v>12</v>
      </c>
    </row>
    <row r="10" spans="1:10" ht="54" customHeight="1" x14ac:dyDescent="0.15">
      <c r="A10" s="53" t="s">
        <v>50</v>
      </c>
      <c r="B10" s="53"/>
      <c r="C10" s="53"/>
      <c r="D10" s="53"/>
      <c r="E10" s="53"/>
      <c r="F10" s="53"/>
      <c r="G10" s="54"/>
      <c r="H10" s="15" t="s">
        <v>18</v>
      </c>
      <c r="I10" s="15" t="s">
        <v>27</v>
      </c>
      <c r="J10" s="15" t="s">
        <v>30</v>
      </c>
    </row>
    <row r="11" spans="1:10" s="24" customFormat="1" ht="42" customHeight="1" x14ac:dyDescent="0.2">
      <c r="A11" s="39" t="s">
        <v>51</v>
      </c>
      <c r="B11" s="40"/>
      <c r="C11" s="40"/>
      <c r="D11" s="40"/>
      <c r="E11" s="40"/>
      <c r="F11" s="40"/>
      <c r="G11" s="40"/>
      <c r="H11" s="40"/>
      <c r="I11" s="40"/>
      <c r="J11" s="41"/>
    </row>
    <row r="12" spans="1:10" s="24" customFormat="1" ht="48" customHeight="1" x14ac:dyDescent="0.2">
      <c r="A12" s="36" t="s">
        <v>52</v>
      </c>
      <c r="B12" s="37" t="s">
        <v>31</v>
      </c>
      <c r="C12" s="37" t="s">
        <v>31</v>
      </c>
      <c r="D12" s="37" t="s">
        <v>31</v>
      </c>
      <c r="E12" s="37" t="s">
        <v>31</v>
      </c>
      <c r="F12" s="37" t="s">
        <v>31</v>
      </c>
      <c r="G12" s="38" t="s">
        <v>31</v>
      </c>
      <c r="H12" s="29" t="s">
        <v>19</v>
      </c>
      <c r="I12" s="30" t="s">
        <v>23</v>
      </c>
      <c r="J12" s="30">
        <v>4</v>
      </c>
    </row>
    <row r="13" spans="1:10" s="24" customFormat="1" ht="60" customHeight="1" x14ac:dyDescent="0.2">
      <c r="A13" s="36" t="s">
        <v>53</v>
      </c>
      <c r="B13" s="37" t="s">
        <v>32</v>
      </c>
      <c r="C13" s="37" t="s">
        <v>32</v>
      </c>
      <c r="D13" s="37" t="s">
        <v>32</v>
      </c>
      <c r="E13" s="37" t="s">
        <v>32</v>
      </c>
      <c r="F13" s="37" t="s">
        <v>32</v>
      </c>
      <c r="G13" s="38" t="s">
        <v>32</v>
      </c>
      <c r="H13" s="29" t="s">
        <v>19</v>
      </c>
      <c r="I13" s="30" t="s">
        <v>23</v>
      </c>
      <c r="J13" s="30">
        <v>4</v>
      </c>
    </row>
    <row r="14" spans="1:10" s="24" customFormat="1" ht="39.75" customHeight="1" x14ac:dyDescent="0.2">
      <c r="A14" s="39" t="s">
        <v>54</v>
      </c>
      <c r="B14" s="40"/>
      <c r="C14" s="40"/>
      <c r="D14" s="40"/>
      <c r="E14" s="40"/>
      <c r="F14" s="40"/>
      <c r="G14" s="40"/>
      <c r="H14" s="40"/>
      <c r="I14" s="40"/>
      <c r="J14" s="41"/>
    </row>
    <row r="15" spans="1:10" s="24" customFormat="1" ht="30" customHeight="1" x14ac:dyDescent="0.2">
      <c r="A15" s="36" t="s">
        <v>55</v>
      </c>
      <c r="B15" s="37" t="s">
        <v>33</v>
      </c>
      <c r="C15" s="37" t="s">
        <v>33</v>
      </c>
      <c r="D15" s="37" t="s">
        <v>33</v>
      </c>
      <c r="E15" s="37" t="s">
        <v>33</v>
      </c>
      <c r="F15" s="37" t="s">
        <v>33</v>
      </c>
      <c r="G15" s="38" t="s">
        <v>33</v>
      </c>
      <c r="H15" s="29" t="s">
        <v>19</v>
      </c>
      <c r="I15" s="30" t="s">
        <v>23</v>
      </c>
      <c r="J15" s="30">
        <v>4</v>
      </c>
    </row>
    <row r="16" spans="1:10" s="24" customFormat="1" ht="32.25" customHeight="1" x14ac:dyDescent="0.2">
      <c r="A16" s="36" t="s">
        <v>56</v>
      </c>
      <c r="B16" s="37" t="s">
        <v>34</v>
      </c>
      <c r="C16" s="37" t="s">
        <v>34</v>
      </c>
      <c r="D16" s="37" t="s">
        <v>34</v>
      </c>
      <c r="E16" s="37" t="s">
        <v>34</v>
      </c>
      <c r="F16" s="37" t="s">
        <v>34</v>
      </c>
      <c r="G16" s="38" t="s">
        <v>34</v>
      </c>
      <c r="H16" s="29" t="s">
        <v>19</v>
      </c>
      <c r="I16" s="30" t="s">
        <v>23</v>
      </c>
      <c r="J16" s="30">
        <v>4</v>
      </c>
    </row>
    <row r="17" spans="1:10" s="24" customFormat="1" ht="31.5" customHeight="1" x14ac:dyDescent="0.2">
      <c r="A17" s="36" t="s">
        <v>57</v>
      </c>
      <c r="B17" s="37" t="s">
        <v>35</v>
      </c>
      <c r="C17" s="37" t="s">
        <v>35</v>
      </c>
      <c r="D17" s="37" t="s">
        <v>35</v>
      </c>
      <c r="E17" s="37" t="s">
        <v>35</v>
      </c>
      <c r="F17" s="37" t="s">
        <v>35</v>
      </c>
      <c r="G17" s="38" t="s">
        <v>35</v>
      </c>
      <c r="H17" s="29" t="s">
        <v>19</v>
      </c>
      <c r="I17" s="30" t="s">
        <v>23</v>
      </c>
      <c r="J17" s="30">
        <v>4</v>
      </c>
    </row>
    <row r="18" spans="1:10" s="24" customFormat="1" ht="41.25" customHeight="1" x14ac:dyDescent="0.2">
      <c r="A18" s="39" t="s">
        <v>58</v>
      </c>
      <c r="B18" s="40"/>
      <c r="C18" s="40"/>
      <c r="D18" s="40"/>
      <c r="E18" s="40"/>
      <c r="F18" s="40"/>
      <c r="G18" s="40"/>
      <c r="H18" s="40"/>
      <c r="I18" s="40"/>
      <c r="J18" s="41"/>
    </row>
    <row r="19" spans="1:10" s="24" customFormat="1" ht="47.25" customHeight="1" x14ac:dyDescent="0.2">
      <c r="A19" s="36" t="s">
        <v>59</v>
      </c>
      <c r="B19" s="37" t="s">
        <v>36</v>
      </c>
      <c r="C19" s="37" t="s">
        <v>36</v>
      </c>
      <c r="D19" s="37" t="s">
        <v>36</v>
      </c>
      <c r="E19" s="37" t="s">
        <v>36</v>
      </c>
      <c r="F19" s="37" t="s">
        <v>36</v>
      </c>
      <c r="G19" s="38" t="s">
        <v>36</v>
      </c>
      <c r="H19" s="29" t="s">
        <v>19</v>
      </c>
      <c r="I19" s="30" t="s">
        <v>23</v>
      </c>
      <c r="J19" s="30">
        <v>4</v>
      </c>
    </row>
    <row r="20" spans="1:10" s="24" customFormat="1" ht="45.75" customHeight="1" x14ac:dyDescent="0.2">
      <c r="A20" s="36" t="s">
        <v>60</v>
      </c>
      <c r="B20" s="37" t="s">
        <v>37</v>
      </c>
      <c r="C20" s="37" t="s">
        <v>37</v>
      </c>
      <c r="D20" s="37" t="s">
        <v>37</v>
      </c>
      <c r="E20" s="37" t="s">
        <v>37</v>
      </c>
      <c r="F20" s="37" t="s">
        <v>37</v>
      </c>
      <c r="G20" s="38" t="s">
        <v>37</v>
      </c>
      <c r="H20" s="29" t="s">
        <v>19</v>
      </c>
      <c r="I20" s="30" t="s">
        <v>23</v>
      </c>
      <c r="J20" s="30">
        <v>4</v>
      </c>
    </row>
    <row r="21" spans="1:10" s="24" customFormat="1" ht="43.5" customHeight="1" x14ac:dyDescent="0.2">
      <c r="A21" s="39" t="s">
        <v>61</v>
      </c>
      <c r="B21" s="40"/>
      <c r="C21" s="40"/>
      <c r="D21" s="40"/>
      <c r="E21" s="40"/>
      <c r="F21" s="40"/>
      <c r="G21" s="40"/>
      <c r="H21" s="40"/>
      <c r="I21" s="40"/>
      <c r="J21" s="41"/>
    </row>
    <row r="22" spans="1:10" s="24" customFormat="1" ht="47.25" customHeight="1" x14ac:dyDescent="0.2">
      <c r="A22" s="36" t="s">
        <v>62</v>
      </c>
      <c r="B22" s="37" t="s">
        <v>36</v>
      </c>
      <c r="C22" s="37" t="s">
        <v>36</v>
      </c>
      <c r="D22" s="37" t="s">
        <v>36</v>
      </c>
      <c r="E22" s="37" t="s">
        <v>36</v>
      </c>
      <c r="F22" s="37" t="s">
        <v>36</v>
      </c>
      <c r="G22" s="38" t="s">
        <v>36</v>
      </c>
      <c r="H22" s="29" t="s">
        <v>19</v>
      </c>
      <c r="I22" s="30" t="s">
        <v>23</v>
      </c>
      <c r="J22" s="30">
        <v>4</v>
      </c>
    </row>
    <row r="23" spans="1:10" s="24" customFormat="1" ht="44.25" customHeight="1" x14ac:dyDescent="0.2">
      <c r="A23" s="36" t="s">
        <v>63</v>
      </c>
      <c r="B23" s="37" t="s">
        <v>37</v>
      </c>
      <c r="C23" s="37" t="s">
        <v>37</v>
      </c>
      <c r="D23" s="37" t="s">
        <v>37</v>
      </c>
      <c r="E23" s="37" t="s">
        <v>37</v>
      </c>
      <c r="F23" s="37" t="s">
        <v>37</v>
      </c>
      <c r="G23" s="38" t="s">
        <v>37</v>
      </c>
      <c r="H23" s="29" t="s">
        <v>19</v>
      </c>
      <c r="I23" s="30" t="s">
        <v>23</v>
      </c>
      <c r="J23" s="30">
        <v>4</v>
      </c>
    </row>
    <row r="24" spans="1:10" s="24" customFormat="1" ht="46.5" customHeight="1" x14ac:dyDescent="0.2">
      <c r="A24" s="36" t="s">
        <v>64</v>
      </c>
      <c r="B24" s="37" t="s">
        <v>38</v>
      </c>
      <c r="C24" s="37" t="s">
        <v>38</v>
      </c>
      <c r="D24" s="37" t="s">
        <v>38</v>
      </c>
      <c r="E24" s="37" t="s">
        <v>38</v>
      </c>
      <c r="F24" s="37" t="s">
        <v>38</v>
      </c>
      <c r="G24" s="38" t="s">
        <v>38</v>
      </c>
      <c r="H24" s="29" t="s">
        <v>19</v>
      </c>
      <c r="I24" s="30" t="s">
        <v>23</v>
      </c>
      <c r="J24" s="30">
        <v>4</v>
      </c>
    </row>
    <row r="25" spans="1:10" s="24" customFormat="1" ht="33.75" customHeight="1" x14ac:dyDescent="0.2">
      <c r="A25" s="36" t="s">
        <v>65</v>
      </c>
      <c r="B25" s="37" t="s">
        <v>39</v>
      </c>
      <c r="C25" s="37" t="s">
        <v>39</v>
      </c>
      <c r="D25" s="37" t="s">
        <v>39</v>
      </c>
      <c r="E25" s="37" t="s">
        <v>39</v>
      </c>
      <c r="F25" s="37" t="s">
        <v>39</v>
      </c>
      <c r="G25" s="38" t="s">
        <v>39</v>
      </c>
      <c r="H25" s="29" t="s">
        <v>19</v>
      </c>
      <c r="I25" s="30" t="s">
        <v>23</v>
      </c>
      <c r="J25" s="30">
        <v>4</v>
      </c>
    </row>
    <row r="26" spans="1:10" s="16" customFormat="1" x14ac:dyDescent="0.2">
      <c r="A26" s="27"/>
      <c r="B26" s="27"/>
      <c r="C26" s="27"/>
      <c r="D26" s="27"/>
      <c r="E26" s="27"/>
      <c r="F26" s="27"/>
      <c r="G26" s="27"/>
      <c r="H26" s="26"/>
      <c r="I26" s="26"/>
      <c r="J26" s="26"/>
    </row>
    <row r="27" spans="1:10" s="16" customFormat="1" ht="18" x14ac:dyDescent="0.2">
      <c r="A27" s="28" t="s">
        <v>1</v>
      </c>
      <c r="B27" s="25"/>
      <c r="C27" s="25"/>
      <c r="D27" s="25"/>
      <c r="E27" s="25"/>
      <c r="F27" s="25"/>
      <c r="G27" s="25"/>
      <c r="H27" s="26"/>
      <c r="I27" s="26"/>
      <c r="J27" s="26"/>
    </row>
    <row r="28" spans="1:10" s="16" customFormat="1" ht="32.25" customHeight="1" x14ac:dyDescent="0.2">
      <c r="A28" s="22"/>
      <c r="B28" s="25"/>
      <c r="C28" s="25"/>
      <c r="D28" s="25"/>
      <c r="E28" s="25"/>
      <c r="F28" s="25"/>
      <c r="G28" s="25"/>
      <c r="H28" s="26"/>
      <c r="I28" s="26"/>
      <c r="J28" s="26"/>
    </row>
    <row r="29" spans="1:10" s="16" customFormat="1" x14ac:dyDescent="0.2">
      <c r="A29" s="42" t="s">
        <v>0</v>
      </c>
      <c r="B29" s="43"/>
      <c r="C29" s="42" t="s">
        <v>2</v>
      </c>
      <c r="D29" s="43"/>
      <c r="E29" s="42" t="s">
        <v>3</v>
      </c>
      <c r="F29" s="43"/>
      <c r="G29" s="44" t="s">
        <v>8</v>
      </c>
      <c r="H29" s="45"/>
      <c r="I29" s="45"/>
      <c r="J29" s="46"/>
    </row>
    <row r="30" spans="1:10" s="16" customFormat="1" x14ac:dyDescent="0.2">
      <c r="A30" s="17" t="s">
        <v>4</v>
      </c>
      <c r="B30" s="18">
        <f>COUNTIF(H12:H20,"O")</f>
        <v>7</v>
      </c>
      <c r="C30" s="19" t="s">
        <v>24</v>
      </c>
      <c r="D30" s="20">
        <f>COUNTIF($I$11:$I$20,"F")</f>
        <v>7</v>
      </c>
      <c r="E30" s="19" t="s">
        <v>9</v>
      </c>
      <c r="F30" s="20">
        <f>COUNTIF($J$11:$J$20,"1")</f>
        <v>0</v>
      </c>
      <c r="G30" s="33" t="str">
        <f>IF(AND(B30=0,B31=0,D30=0,D31=0,D32=0,F30=0,F31=0,D32=0,F30=0,F31=0,F32=0,F33=0),"",IF(AND(B30&gt;=8,D30&gt;=D32,F32&gt;=F30,F32&gt;=F31),"La validation du bloc peut être envisagée",IF(AND(B30&gt;=8,D31&gt;=D32,F33&gt;=F30,F33&gt;=F31),"La validation du bloc ne peut être envisagée","La validation du bloc ne peut être envisagée. Il est préférable de suivre une formation pour valider le(s) bloc(s) du CQP. Rapprochez-vous de votre référent afin de définir avec vous un parcours de formation adapté")))</f>
        <v>La validation du bloc ne peut être envisagée. Il est préférable de suivre une formation pour valider le(s) bloc(s) du CQP. Rapprochez-vous de votre référent afin de définir avec vous un parcours de formation adapté</v>
      </c>
      <c r="H30" s="34"/>
      <c r="I30" s="34"/>
      <c r="J30" s="35"/>
    </row>
    <row r="31" spans="1:10" x14ac:dyDescent="0.15">
      <c r="A31" s="17" t="s">
        <v>5</v>
      </c>
      <c r="B31" s="18">
        <f>COUNTIF(H12:H20,"N")</f>
        <v>0</v>
      </c>
      <c r="C31" s="19" t="s">
        <v>25</v>
      </c>
      <c r="D31" s="20">
        <f>COUNTIF($I$11:$I$20,"O")</f>
        <v>0</v>
      </c>
      <c r="E31" s="19" t="s">
        <v>10</v>
      </c>
      <c r="F31" s="20">
        <f>COUNTIF($J$11:$J$20,"2")</f>
        <v>0</v>
      </c>
      <c r="G31" s="33"/>
      <c r="H31" s="34"/>
      <c r="I31" s="34"/>
      <c r="J31" s="35"/>
    </row>
    <row r="32" spans="1:10" x14ac:dyDescent="0.15">
      <c r="A32" s="12"/>
      <c r="B32" s="12"/>
      <c r="C32" s="19" t="s">
        <v>26</v>
      </c>
      <c r="D32" s="20">
        <f>COUNTIF($I$11:$I$20,"R")</f>
        <v>0</v>
      </c>
      <c r="E32" s="21" t="s">
        <v>6</v>
      </c>
      <c r="F32" s="20">
        <f>COUNTIF($J$11:$J$20,"3")</f>
        <v>0</v>
      </c>
      <c r="G32" s="33"/>
      <c r="H32" s="34"/>
      <c r="I32" s="34"/>
      <c r="J32" s="35"/>
    </row>
    <row r="33" spans="1:10" ht="18.75" customHeight="1" x14ac:dyDescent="0.15">
      <c r="A33" s="13"/>
      <c r="B33" s="13"/>
      <c r="C33" s="13"/>
      <c r="D33" s="14"/>
      <c r="E33" s="21" t="s">
        <v>7</v>
      </c>
      <c r="F33" s="20">
        <f>COUNTIF($J$11:$J$20,"4")</f>
        <v>7</v>
      </c>
      <c r="G33" s="33"/>
      <c r="H33" s="34"/>
      <c r="I33" s="34"/>
      <c r="J33" s="35"/>
    </row>
    <row r="35" spans="1:10" x14ac:dyDescent="0.15">
      <c r="G35" s="24"/>
      <c r="H35" s="24"/>
      <c r="I35" s="24"/>
      <c r="J35" s="24"/>
    </row>
    <row r="36" spans="1:10" x14ac:dyDescent="0.15">
      <c r="G36" s="24"/>
      <c r="H36" s="24"/>
      <c r="I36" s="24"/>
      <c r="J36" s="24"/>
    </row>
  </sheetData>
  <mergeCells count="26">
    <mergeCell ref="A24:G24"/>
    <mergeCell ref="A25:G25"/>
    <mergeCell ref="A11:J11"/>
    <mergeCell ref="A14:J14"/>
    <mergeCell ref="A10:G10"/>
    <mergeCell ref="I1:J1"/>
    <mergeCell ref="I2:J2"/>
    <mergeCell ref="A5:J5"/>
    <mergeCell ref="A9:G9"/>
    <mergeCell ref="A6:J6"/>
    <mergeCell ref="G30:J33"/>
    <mergeCell ref="A12:G12"/>
    <mergeCell ref="A13:G13"/>
    <mergeCell ref="A16:G16"/>
    <mergeCell ref="A17:G17"/>
    <mergeCell ref="A18:J18"/>
    <mergeCell ref="A15:G15"/>
    <mergeCell ref="A19:G19"/>
    <mergeCell ref="A20:G20"/>
    <mergeCell ref="A29:B29"/>
    <mergeCell ref="C29:D29"/>
    <mergeCell ref="E29:F29"/>
    <mergeCell ref="G29:J29"/>
    <mergeCell ref="A21:J21"/>
    <mergeCell ref="A22:G22"/>
    <mergeCell ref="A23:G23"/>
  </mergeCells>
  <dataValidations xWindow="1023" yWindow="928" count="1">
    <dataValidation type="decimal" allowBlank="1" showInputMessage="1" showErrorMessage="1" error="Noter seulement de 1 à 4" prompt="Noter :_x000a_1 pour &quot;je ne sais pas faire&quot;_x000a_2 pour &quot;j'ai besoin d'aide pour faire&quot;_x000a_3 &quot;je suis autonome sur cette activité&quot;_x000a_4 pour &quot;je sais démontrer à quelqu'un d'autre&quot;" sqref="J12:J13 J15:J17 J30 J19:J20 J22:J28">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Footer>&amp;CCommission Paritaire Emploi-Formation Métiers de l’Immobilier</oddFooter>
  </headerFooter>
  <drawing r:id="rId2"/>
  <extLst>
    <ext xmlns:x14="http://schemas.microsoft.com/office/spreadsheetml/2009/9/main" uri="{CCE6A557-97BC-4b89-ADB6-D9C93CAAB3DF}">
      <x14:dataValidations xmlns:xm="http://schemas.microsoft.com/office/excel/2006/main" xWindow="1023" yWindow="928" count="2">
        <x14:dataValidation type="list" allowBlank="1" showInputMessage="1" showErrorMessage="1" error="Sélectionner uniquement F, O ou R" prompt="Noter :_x000a_F pour fréquemment_x000a_O pour occasionnellement_x000a_R pour rarement">
          <x14:formula1>
            <xm:f>Feuil3!$B$3:$B$5</xm:f>
          </x14:formula1>
          <xm:sqref>I12:I13 I15:I17 I30 I19:I20 I22:I28</xm:sqref>
        </x14:dataValidation>
        <x14:dataValidation type="list" allowBlank="1" showInputMessage="1" showErrorMessage="1">
          <x14:formula1>
            <xm:f>Feuil3!$A$3:$A$4</xm:f>
          </x14:formula1>
          <xm:sqref>H12:H13 H15:H17 H30 H19:H20 H22:H28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SheetLayoutView="90" workbookViewId="0">
      <selection activeCell="B1" sqref="B1"/>
    </sheetView>
  </sheetViews>
  <sheetFormatPr baseColWidth="10" defaultColWidth="11.5" defaultRowHeight="14" x14ac:dyDescent="0.15"/>
  <cols>
    <col min="1" max="1" width="15.6640625" style="5" customWidth="1"/>
    <col min="2" max="2" width="40.6640625" style="5" customWidth="1"/>
    <col min="3" max="7" width="15.6640625" style="5" customWidth="1"/>
    <col min="8" max="10" width="15.83203125" style="5" customWidth="1"/>
    <col min="11" max="16384" width="11.5" style="5"/>
  </cols>
  <sheetData>
    <row r="1" spans="1:10" s="1" customFormat="1" ht="36.75" customHeight="1" x14ac:dyDescent="0.15">
      <c r="A1" s="32" t="s">
        <v>28</v>
      </c>
      <c r="B1" s="32" t="s">
        <v>86</v>
      </c>
      <c r="H1" s="2"/>
      <c r="I1" s="47"/>
      <c r="J1" s="47"/>
    </row>
    <row r="2" spans="1:10" s="1" customFormat="1" x14ac:dyDescent="0.15">
      <c r="H2" s="3"/>
      <c r="I2" s="47"/>
      <c r="J2" s="47"/>
    </row>
    <row r="3" spans="1:10" s="1" customFormat="1" x14ac:dyDescent="0.15">
      <c r="A3" s="4" t="s">
        <v>16</v>
      </c>
      <c r="F3" s="4" t="s">
        <v>17</v>
      </c>
      <c r="I3" s="3"/>
      <c r="J3" s="3"/>
    </row>
    <row r="4" spans="1:10" s="1" customFormat="1" x14ac:dyDescent="0.15">
      <c r="H4" s="3"/>
      <c r="I4" s="3"/>
      <c r="J4" s="3"/>
    </row>
    <row r="5" spans="1:10" s="1" customFormat="1" ht="24" x14ac:dyDescent="0.15">
      <c r="A5" s="48" t="s">
        <v>29</v>
      </c>
      <c r="B5" s="48"/>
      <c r="C5" s="48"/>
      <c r="D5" s="48"/>
      <c r="E5" s="48"/>
      <c r="F5" s="48"/>
      <c r="G5" s="48"/>
      <c r="H5" s="48"/>
      <c r="I5" s="48"/>
      <c r="J5" s="48"/>
    </row>
    <row r="6" spans="1:10" s="1" customFormat="1" ht="31" x14ac:dyDescent="0.15">
      <c r="A6" s="51" t="s">
        <v>85</v>
      </c>
      <c r="B6" s="52"/>
      <c r="C6" s="52"/>
      <c r="D6" s="52"/>
      <c r="E6" s="52"/>
      <c r="F6" s="52"/>
      <c r="G6" s="52"/>
      <c r="H6" s="52"/>
      <c r="I6" s="52"/>
      <c r="J6" s="52"/>
    </row>
    <row r="8" spans="1:10" ht="16.5" customHeight="1" x14ac:dyDescent="0.15">
      <c r="H8" s="11" t="s">
        <v>13</v>
      </c>
      <c r="I8" s="11" t="s">
        <v>14</v>
      </c>
      <c r="J8" s="11" t="s">
        <v>15</v>
      </c>
    </row>
    <row r="9" spans="1:10" ht="39" x14ac:dyDescent="0.15">
      <c r="A9" s="49"/>
      <c r="B9" s="49"/>
      <c r="C9" s="49"/>
      <c r="D9" s="49"/>
      <c r="E9" s="49"/>
      <c r="F9" s="49"/>
      <c r="G9" s="50"/>
      <c r="H9" s="7" t="s">
        <v>21</v>
      </c>
      <c r="I9" s="7" t="s">
        <v>11</v>
      </c>
      <c r="J9" s="7" t="s">
        <v>12</v>
      </c>
    </row>
    <row r="10" spans="1:10" ht="54" customHeight="1" x14ac:dyDescent="0.15">
      <c r="A10" s="53" t="s">
        <v>66</v>
      </c>
      <c r="B10" s="53"/>
      <c r="C10" s="53"/>
      <c r="D10" s="53"/>
      <c r="E10" s="53"/>
      <c r="F10" s="53"/>
      <c r="G10" s="54"/>
      <c r="H10" s="15" t="s">
        <v>18</v>
      </c>
      <c r="I10" s="15" t="s">
        <v>27</v>
      </c>
      <c r="J10" s="15" t="s">
        <v>30</v>
      </c>
    </row>
    <row r="11" spans="1:10" s="24" customFormat="1" ht="32.25" customHeight="1" x14ac:dyDescent="0.2">
      <c r="A11" s="39" t="s">
        <v>67</v>
      </c>
      <c r="B11" s="40"/>
      <c r="C11" s="40"/>
      <c r="D11" s="40"/>
      <c r="E11" s="40"/>
      <c r="F11" s="40"/>
      <c r="G11" s="40"/>
      <c r="H11" s="40"/>
      <c r="I11" s="40"/>
      <c r="J11" s="41"/>
    </row>
    <row r="12" spans="1:10" s="24" customFormat="1" ht="30.75" customHeight="1" x14ac:dyDescent="0.2">
      <c r="A12" s="36" t="s">
        <v>68</v>
      </c>
      <c r="B12" s="37" t="s">
        <v>40</v>
      </c>
      <c r="C12" s="37" t="s">
        <v>40</v>
      </c>
      <c r="D12" s="37" t="s">
        <v>40</v>
      </c>
      <c r="E12" s="37" t="s">
        <v>40</v>
      </c>
      <c r="F12" s="37" t="s">
        <v>40</v>
      </c>
      <c r="G12" s="38" t="s">
        <v>40</v>
      </c>
      <c r="H12" s="29" t="s">
        <v>19</v>
      </c>
      <c r="I12" s="30" t="s">
        <v>23</v>
      </c>
      <c r="J12" s="30">
        <v>4</v>
      </c>
    </row>
    <row r="13" spans="1:10" s="24" customFormat="1" ht="30.75" customHeight="1" x14ac:dyDescent="0.2">
      <c r="A13" s="36" t="s">
        <v>69</v>
      </c>
      <c r="B13" s="37" t="s">
        <v>40</v>
      </c>
      <c r="C13" s="37" t="s">
        <v>40</v>
      </c>
      <c r="D13" s="37" t="s">
        <v>40</v>
      </c>
      <c r="E13" s="37" t="s">
        <v>40</v>
      </c>
      <c r="F13" s="37" t="s">
        <v>40</v>
      </c>
      <c r="G13" s="38" t="s">
        <v>40</v>
      </c>
      <c r="H13" s="31"/>
      <c r="I13" s="31"/>
      <c r="J13" s="29"/>
    </row>
    <row r="14" spans="1:10" s="24" customFormat="1" ht="30.75" customHeight="1" x14ac:dyDescent="0.2">
      <c r="A14" s="36" t="s">
        <v>70</v>
      </c>
      <c r="B14" s="37" t="s">
        <v>40</v>
      </c>
      <c r="C14" s="37" t="s">
        <v>40</v>
      </c>
      <c r="D14" s="37" t="s">
        <v>40</v>
      </c>
      <c r="E14" s="37" t="s">
        <v>40</v>
      </c>
      <c r="F14" s="37" t="s">
        <v>40</v>
      </c>
      <c r="G14" s="38" t="s">
        <v>40</v>
      </c>
      <c r="H14" s="31"/>
      <c r="I14" s="31"/>
      <c r="J14" s="29"/>
    </row>
    <row r="15" spans="1:10" s="24" customFormat="1" ht="30.75" customHeight="1" x14ac:dyDescent="0.2">
      <c r="A15" s="36" t="s">
        <v>71</v>
      </c>
      <c r="B15" s="37" t="s">
        <v>40</v>
      </c>
      <c r="C15" s="37" t="s">
        <v>40</v>
      </c>
      <c r="D15" s="37" t="s">
        <v>40</v>
      </c>
      <c r="E15" s="37" t="s">
        <v>40</v>
      </c>
      <c r="F15" s="37" t="s">
        <v>40</v>
      </c>
      <c r="G15" s="38" t="s">
        <v>40</v>
      </c>
      <c r="H15" s="31"/>
      <c r="I15" s="31"/>
      <c r="J15" s="29"/>
    </row>
    <row r="16" spans="1:10" s="24" customFormat="1" ht="44.25" customHeight="1" x14ac:dyDescent="0.2">
      <c r="A16" s="39" t="s">
        <v>72</v>
      </c>
      <c r="B16" s="40"/>
      <c r="C16" s="40"/>
      <c r="D16" s="40"/>
      <c r="E16" s="40"/>
      <c r="F16" s="40"/>
      <c r="G16" s="40"/>
      <c r="H16" s="40"/>
      <c r="I16" s="40"/>
      <c r="J16" s="41"/>
    </row>
    <row r="17" spans="1:10" s="24" customFormat="1" ht="30" customHeight="1" x14ac:dyDescent="0.2">
      <c r="A17" s="36" t="s">
        <v>73</v>
      </c>
      <c r="B17" s="37" t="s">
        <v>41</v>
      </c>
      <c r="C17" s="37" t="s">
        <v>41</v>
      </c>
      <c r="D17" s="37" t="s">
        <v>41</v>
      </c>
      <c r="E17" s="37" t="s">
        <v>41</v>
      </c>
      <c r="F17" s="37" t="s">
        <v>41</v>
      </c>
      <c r="G17" s="38" t="s">
        <v>41</v>
      </c>
      <c r="H17" s="29" t="s">
        <v>19</v>
      </c>
      <c r="I17" s="30" t="s">
        <v>23</v>
      </c>
      <c r="J17" s="30">
        <v>4</v>
      </c>
    </row>
    <row r="18" spans="1:10" s="24" customFormat="1" ht="34.5" customHeight="1" x14ac:dyDescent="0.2">
      <c r="A18" s="36" t="s">
        <v>74</v>
      </c>
      <c r="B18" s="37" t="s">
        <v>42</v>
      </c>
      <c r="C18" s="37" t="s">
        <v>42</v>
      </c>
      <c r="D18" s="37" t="s">
        <v>42</v>
      </c>
      <c r="E18" s="37" t="s">
        <v>42</v>
      </c>
      <c r="F18" s="37" t="s">
        <v>42</v>
      </c>
      <c r="G18" s="38" t="s">
        <v>42</v>
      </c>
      <c r="H18" s="29" t="s">
        <v>19</v>
      </c>
      <c r="I18" s="30" t="s">
        <v>23</v>
      </c>
      <c r="J18" s="30">
        <v>4</v>
      </c>
    </row>
    <row r="19" spans="1:10" s="24" customFormat="1" ht="35.25" customHeight="1" x14ac:dyDescent="0.2">
      <c r="A19" s="36" t="s">
        <v>75</v>
      </c>
      <c r="B19" s="37" t="s">
        <v>42</v>
      </c>
      <c r="C19" s="37" t="s">
        <v>42</v>
      </c>
      <c r="D19" s="37" t="s">
        <v>42</v>
      </c>
      <c r="E19" s="37" t="s">
        <v>42</v>
      </c>
      <c r="F19" s="37" t="s">
        <v>42</v>
      </c>
      <c r="G19" s="38" t="s">
        <v>42</v>
      </c>
      <c r="H19" s="29" t="s">
        <v>19</v>
      </c>
      <c r="I19" s="30" t="s">
        <v>23</v>
      </c>
      <c r="J19" s="30">
        <v>4</v>
      </c>
    </row>
    <row r="20" spans="1:10" s="24" customFormat="1" ht="42" customHeight="1" x14ac:dyDescent="0.2">
      <c r="A20" s="39" t="s">
        <v>76</v>
      </c>
      <c r="B20" s="40"/>
      <c r="C20" s="40"/>
      <c r="D20" s="40"/>
      <c r="E20" s="40"/>
      <c r="F20" s="40"/>
      <c r="G20" s="40"/>
      <c r="H20" s="40"/>
      <c r="I20" s="40"/>
      <c r="J20" s="41"/>
    </row>
    <row r="21" spans="1:10" s="24" customFormat="1" ht="63" customHeight="1" x14ac:dyDescent="0.2">
      <c r="A21" s="36" t="s">
        <v>77</v>
      </c>
      <c r="B21" s="37" t="s">
        <v>43</v>
      </c>
      <c r="C21" s="37" t="s">
        <v>43</v>
      </c>
      <c r="D21" s="37" t="s">
        <v>43</v>
      </c>
      <c r="E21" s="37" t="s">
        <v>43</v>
      </c>
      <c r="F21" s="37" t="s">
        <v>43</v>
      </c>
      <c r="G21" s="38" t="s">
        <v>43</v>
      </c>
      <c r="H21" s="29" t="s">
        <v>19</v>
      </c>
      <c r="I21" s="30" t="s">
        <v>23</v>
      </c>
      <c r="J21" s="30">
        <v>4</v>
      </c>
    </row>
    <row r="22" spans="1:10" s="24" customFormat="1" ht="28.5" customHeight="1" x14ac:dyDescent="0.2">
      <c r="A22" s="36" t="s">
        <v>78</v>
      </c>
      <c r="B22" s="37" t="s">
        <v>44</v>
      </c>
      <c r="C22" s="37" t="s">
        <v>44</v>
      </c>
      <c r="D22" s="37" t="s">
        <v>44</v>
      </c>
      <c r="E22" s="37" t="s">
        <v>44</v>
      </c>
      <c r="F22" s="37" t="s">
        <v>44</v>
      </c>
      <c r="G22" s="38" t="s">
        <v>44</v>
      </c>
      <c r="H22" s="29" t="s">
        <v>19</v>
      </c>
      <c r="I22" s="30" t="s">
        <v>23</v>
      </c>
      <c r="J22" s="30">
        <v>4</v>
      </c>
    </row>
    <row r="23" spans="1:10" s="24" customFormat="1" ht="32.25" customHeight="1" x14ac:dyDescent="0.2">
      <c r="A23" s="36" t="s">
        <v>79</v>
      </c>
      <c r="B23" s="37" t="s">
        <v>45</v>
      </c>
      <c r="C23" s="37" t="s">
        <v>45</v>
      </c>
      <c r="D23" s="37" t="s">
        <v>45</v>
      </c>
      <c r="E23" s="37" t="s">
        <v>45</v>
      </c>
      <c r="F23" s="37" t="s">
        <v>45</v>
      </c>
      <c r="G23" s="38" t="s">
        <v>45</v>
      </c>
      <c r="H23" s="29" t="s">
        <v>19</v>
      </c>
      <c r="I23" s="30" t="s">
        <v>23</v>
      </c>
      <c r="J23" s="30">
        <v>4</v>
      </c>
    </row>
    <row r="24" spans="1:10" s="24" customFormat="1" ht="32.25" customHeight="1" x14ac:dyDescent="0.2">
      <c r="A24" s="36" t="s">
        <v>80</v>
      </c>
      <c r="B24" s="37" t="s">
        <v>46</v>
      </c>
      <c r="C24" s="37" t="s">
        <v>46</v>
      </c>
      <c r="D24" s="37" t="s">
        <v>46</v>
      </c>
      <c r="E24" s="37" t="s">
        <v>46</v>
      </c>
      <c r="F24" s="37" t="s">
        <v>46</v>
      </c>
      <c r="G24" s="38" t="s">
        <v>46</v>
      </c>
      <c r="H24" s="29" t="s">
        <v>19</v>
      </c>
      <c r="I24" s="30" t="s">
        <v>23</v>
      </c>
      <c r="J24" s="30">
        <v>4</v>
      </c>
    </row>
    <row r="25" spans="1:10" s="24" customFormat="1" ht="44.25" customHeight="1" x14ac:dyDescent="0.2">
      <c r="A25" s="39" t="s">
        <v>81</v>
      </c>
      <c r="B25" s="40"/>
      <c r="C25" s="40"/>
      <c r="D25" s="40"/>
      <c r="E25" s="40"/>
      <c r="F25" s="40"/>
      <c r="G25" s="40"/>
      <c r="H25" s="40"/>
      <c r="I25" s="40"/>
      <c r="J25" s="41"/>
    </row>
    <row r="26" spans="1:10" s="24" customFormat="1" ht="27.75" customHeight="1" x14ac:dyDescent="0.2">
      <c r="A26" s="36" t="s">
        <v>82</v>
      </c>
      <c r="B26" s="37" t="s">
        <v>47</v>
      </c>
      <c r="C26" s="37" t="s">
        <v>47</v>
      </c>
      <c r="D26" s="37" t="s">
        <v>47</v>
      </c>
      <c r="E26" s="37" t="s">
        <v>47</v>
      </c>
      <c r="F26" s="37" t="s">
        <v>47</v>
      </c>
      <c r="G26" s="38" t="s">
        <v>47</v>
      </c>
      <c r="H26" s="29" t="s">
        <v>19</v>
      </c>
      <c r="I26" s="30" t="s">
        <v>23</v>
      </c>
      <c r="J26" s="30">
        <v>4</v>
      </c>
    </row>
    <row r="27" spans="1:10" s="24" customFormat="1" ht="27" customHeight="1" x14ac:dyDescent="0.2">
      <c r="A27" s="36" t="s">
        <v>83</v>
      </c>
      <c r="B27" s="37" t="s">
        <v>48</v>
      </c>
      <c r="C27" s="37" t="s">
        <v>48</v>
      </c>
      <c r="D27" s="37" t="s">
        <v>48</v>
      </c>
      <c r="E27" s="37" t="s">
        <v>48</v>
      </c>
      <c r="F27" s="37" t="s">
        <v>48</v>
      </c>
      <c r="G27" s="38" t="s">
        <v>48</v>
      </c>
      <c r="H27" s="29" t="s">
        <v>19</v>
      </c>
      <c r="I27" s="30" t="s">
        <v>23</v>
      </c>
      <c r="J27" s="30">
        <v>4</v>
      </c>
    </row>
    <row r="28" spans="1:10" s="24" customFormat="1" ht="29.25" customHeight="1" x14ac:dyDescent="0.2">
      <c r="A28" s="36" t="s">
        <v>84</v>
      </c>
      <c r="B28" s="37" t="s">
        <v>49</v>
      </c>
      <c r="C28" s="37" t="s">
        <v>49</v>
      </c>
      <c r="D28" s="37" t="s">
        <v>49</v>
      </c>
      <c r="E28" s="37" t="s">
        <v>49</v>
      </c>
      <c r="F28" s="37" t="s">
        <v>49</v>
      </c>
      <c r="G28" s="38" t="s">
        <v>49</v>
      </c>
      <c r="H28" s="29" t="s">
        <v>19</v>
      </c>
      <c r="I28" s="30" t="s">
        <v>23</v>
      </c>
      <c r="J28" s="30">
        <v>4</v>
      </c>
    </row>
    <row r="29" spans="1:10" s="16" customFormat="1" x14ac:dyDescent="0.2">
      <c r="A29" s="27"/>
      <c r="B29" s="27"/>
      <c r="C29" s="27"/>
      <c r="D29" s="27"/>
      <c r="E29" s="27"/>
      <c r="F29" s="27"/>
      <c r="G29" s="27"/>
      <c r="H29" s="26"/>
      <c r="I29" s="26"/>
      <c r="J29" s="26"/>
    </row>
    <row r="30" spans="1:10" s="16" customFormat="1" ht="18" x14ac:dyDescent="0.2">
      <c r="A30" s="28" t="s">
        <v>1</v>
      </c>
      <c r="B30" s="25"/>
      <c r="C30" s="25"/>
      <c r="D30" s="25"/>
      <c r="E30" s="25"/>
      <c r="F30" s="25"/>
      <c r="G30" s="25"/>
      <c r="H30" s="26"/>
      <c r="I30" s="26"/>
      <c r="J30" s="26"/>
    </row>
    <row r="31" spans="1:10" s="16" customFormat="1" ht="32.25" customHeight="1" x14ac:dyDescent="0.2">
      <c r="A31" s="22"/>
      <c r="B31" s="25"/>
      <c r="C31" s="25"/>
      <c r="D31" s="25"/>
      <c r="E31" s="25"/>
      <c r="F31" s="25"/>
      <c r="G31" s="25"/>
      <c r="H31" s="26"/>
      <c r="I31" s="26"/>
      <c r="J31" s="26"/>
    </row>
    <row r="32" spans="1:10" s="16" customFormat="1" x14ac:dyDescent="0.2">
      <c r="A32" s="42" t="s">
        <v>0</v>
      </c>
      <c r="B32" s="43"/>
      <c r="C32" s="42" t="s">
        <v>2</v>
      </c>
      <c r="D32" s="43"/>
      <c r="E32" s="42" t="s">
        <v>3</v>
      </c>
      <c r="F32" s="43"/>
      <c r="G32" s="44" t="s">
        <v>8</v>
      </c>
      <c r="H32" s="45"/>
      <c r="I32" s="45"/>
      <c r="J32" s="46"/>
    </row>
    <row r="33" spans="1:10" s="16" customFormat="1" x14ac:dyDescent="0.2">
      <c r="A33" s="17" t="s">
        <v>4</v>
      </c>
      <c r="B33" s="18">
        <f>COUNTIF(H12:H28,"O")</f>
        <v>11</v>
      </c>
      <c r="C33" s="19" t="s">
        <v>24</v>
      </c>
      <c r="D33" s="20">
        <f>COUNTIF($I$11:$I$28,"F")</f>
        <v>11</v>
      </c>
      <c r="E33" s="19" t="s">
        <v>9</v>
      </c>
      <c r="F33" s="20">
        <f>COUNTIF($J$11:$J$28,"1")</f>
        <v>0</v>
      </c>
      <c r="G33" s="33" t="str">
        <f>IF(AND(B33=0,B34=0,D33=0,D34=0,D35=0,F33=0,F34=0,D35=0,F33=0,F34=0,F35=0,F36=0),"",IF(AND(B33&gt;=8,D33&gt;=D35,F35&gt;=F33,F35&gt;=F34),"La validation du bloc peut être envisagée",IF(AND(B33&gt;=8,D34&gt;=D35,F36&gt;=F33,F36&gt;=F34),"La validation du bloc ne peut être envisagée","La validation du bloc ne peut être envisagée. Il est préférable de suivre une formation pour valider le(s) bloc(s) du CQP. Rapprochez-vous de votre référent afin de définir avec vous un parcours de formation adapté")))</f>
        <v>La validation du bloc peut être envisagée</v>
      </c>
      <c r="H33" s="34"/>
      <c r="I33" s="34"/>
      <c r="J33" s="35"/>
    </row>
    <row r="34" spans="1:10" x14ac:dyDescent="0.15">
      <c r="A34" s="17" t="s">
        <v>5</v>
      </c>
      <c r="B34" s="18">
        <f>COUNTIF(H12:H28,"N")</f>
        <v>0</v>
      </c>
      <c r="C34" s="19" t="s">
        <v>25</v>
      </c>
      <c r="D34" s="20">
        <f>COUNTIF($I$11:$I$28,"O")</f>
        <v>0</v>
      </c>
      <c r="E34" s="19" t="s">
        <v>10</v>
      </c>
      <c r="F34" s="20">
        <f>COUNTIF($J$11:$J$28,"2")</f>
        <v>0</v>
      </c>
      <c r="G34" s="33"/>
      <c r="H34" s="34"/>
      <c r="I34" s="34"/>
      <c r="J34" s="35"/>
    </row>
    <row r="35" spans="1:10" x14ac:dyDescent="0.15">
      <c r="A35" s="12"/>
      <c r="B35" s="12"/>
      <c r="C35" s="19" t="s">
        <v>26</v>
      </c>
      <c r="D35" s="20">
        <f>COUNTIF($I$11:$I$28,"R")</f>
        <v>0</v>
      </c>
      <c r="E35" s="21" t="s">
        <v>6</v>
      </c>
      <c r="F35" s="20">
        <f>COUNTIF($J$11:$J$28,"3")</f>
        <v>0</v>
      </c>
      <c r="G35" s="33"/>
      <c r="H35" s="34"/>
      <c r="I35" s="34"/>
      <c r="J35" s="35"/>
    </row>
    <row r="36" spans="1:10" ht="18.75" customHeight="1" x14ac:dyDescent="0.15">
      <c r="A36" s="13"/>
      <c r="B36" s="13"/>
      <c r="C36" s="13"/>
      <c r="D36" s="14"/>
      <c r="E36" s="21" t="s">
        <v>7</v>
      </c>
      <c r="F36" s="20">
        <f>COUNTIF($J$11:$J$28,"4")</f>
        <v>11</v>
      </c>
      <c r="G36" s="33"/>
      <c r="H36" s="34"/>
      <c r="I36" s="34"/>
      <c r="J36" s="35"/>
    </row>
    <row r="38" spans="1:10" x14ac:dyDescent="0.15">
      <c r="G38" s="24"/>
      <c r="H38" s="24"/>
      <c r="I38" s="24"/>
      <c r="J38" s="24"/>
    </row>
    <row r="39" spans="1:10" x14ac:dyDescent="0.15">
      <c r="G39" s="24"/>
      <c r="H39" s="24"/>
      <c r="I39" s="24"/>
      <c r="J39" s="24"/>
    </row>
  </sheetData>
  <mergeCells count="29">
    <mergeCell ref="G33:J36"/>
    <mergeCell ref="A25:J25"/>
    <mergeCell ref="A27:G27"/>
    <mergeCell ref="A28:G28"/>
    <mergeCell ref="A26:G26"/>
    <mergeCell ref="A32:B32"/>
    <mergeCell ref="C32:D32"/>
    <mergeCell ref="E32:F32"/>
    <mergeCell ref="G32:J32"/>
    <mergeCell ref="A22:G22"/>
    <mergeCell ref="A23:G23"/>
    <mergeCell ref="A24:G24"/>
    <mergeCell ref="A10:G10"/>
    <mergeCell ref="A12:G12"/>
    <mergeCell ref="A17:G17"/>
    <mergeCell ref="A19:G19"/>
    <mergeCell ref="A21:G21"/>
    <mergeCell ref="A16:J16"/>
    <mergeCell ref="A20:J20"/>
    <mergeCell ref="A13:G13"/>
    <mergeCell ref="A14:G14"/>
    <mergeCell ref="A15:G15"/>
    <mergeCell ref="A18:G18"/>
    <mergeCell ref="I1:J1"/>
    <mergeCell ref="I2:J2"/>
    <mergeCell ref="A5:J5"/>
    <mergeCell ref="A9:G9"/>
    <mergeCell ref="A11:J11"/>
    <mergeCell ref="A6:J6"/>
  </mergeCells>
  <dataValidations disablePrompts="1" count="1">
    <dataValidation type="decimal" allowBlank="1" showInputMessage="1" showErrorMessage="1" error="Noter seulement de 1 à 4" prompt="Noter :_x000a_1 pour &quot;je ne sais pas faire&quot;_x000a_2 pour &quot;j'ai besoin d'aide pour faire&quot;_x000a_3 &quot;je suis autonome sur cette activité&quot;_x000a_4 pour &quot;je sais démontrer à quelqu'un d'autre&quot;" sqref="J12:J15 J33 J21:J24 J17:J19 J26:J31">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Footer>&amp;CCommission Paritaire Emploi-Formation Métiers de l’Immobilier</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Sélectionner uniquement F, O ou R" prompt="Noter :_x000a_F pour fréquemment_x000a_O pour occasionnellement_x000a_R pour rarement">
          <x14:formula1>
            <xm:f>Feuil3!$B$3:$B$5</xm:f>
          </x14:formula1>
          <xm:sqref>I12:I15 I33 I21:I24 I17:I19 I26:I31</xm:sqref>
        </x14:dataValidation>
        <x14:dataValidation type="list" allowBlank="1" showInputMessage="1" showErrorMessage="1">
          <x14:formula1>
            <xm:f>Feuil3!$A$3:$A$4</xm:f>
          </x14:formula1>
          <xm:sqref>H12:H15 H33 H21:H24 H17:H19 H26:H31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2:C6"/>
  <sheetViews>
    <sheetView workbookViewId="0">
      <selection activeCell="B13" sqref="B13"/>
    </sheetView>
  </sheetViews>
  <sheetFormatPr baseColWidth="10" defaultRowHeight="15" x14ac:dyDescent="0.2"/>
  <sheetData>
    <row r="2" spans="1:3" x14ac:dyDescent="0.2">
      <c r="A2" s="6" t="s">
        <v>13</v>
      </c>
      <c r="B2" s="6" t="s">
        <v>14</v>
      </c>
      <c r="C2" s="6" t="s">
        <v>15</v>
      </c>
    </row>
    <row r="3" spans="1:3" x14ac:dyDescent="0.2">
      <c r="A3" s="8" t="s">
        <v>19</v>
      </c>
      <c r="B3" s="8" t="s">
        <v>23</v>
      </c>
      <c r="C3" s="8">
        <v>1</v>
      </c>
    </row>
    <row r="4" spans="1:3" x14ac:dyDescent="0.2">
      <c r="A4" s="8" t="s">
        <v>20</v>
      </c>
      <c r="B4" s="8" t="s">
        <v>19</v>
      </c>
      <c r="C4" s="8">
        <v>2</v>
      </c>
    </row>
    <row r="5" spans="1:3" x14ac:dyDescent="0.2">
      <c r="A5" s="9"/>
      <c r="B5" s="8" t="s">
        <v>22</v>
      </c>
      <c r="C5" s="8">
        <v>3</v>
      </c>
    </row>
    <row r="6" spans="1:3" x14ac:dyDescent="0.2">
      <c r="A6" s="10"/>
      <c r="B6" s="9"/>
      <c r="C6" s="8">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BC1</vt:lpstr>
      <vt:lpstr>BC2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Utilisateur de Microsoft Office</cp:lastModifiedBy>
  <cp:lastPrinted>2019-01-25T11:50:26Z</cp:lastPrinted>
  <dcterms:created xsi:type="dcterms:W3CDTF">2009-10-09T20:59:42Z</dcterms:created>
  <dcterms:modified xsi:type="dcterms:W3CDTF">2022-08-10T09:33:06Z</dcterms:modified>
</cp:coreProperties>
</file>